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7875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3" i="3" l="1"/>
  <c r="D36" i="3"/>
  <c r="D33" i="3"/>
  <c r="E24" i="2"/>
  <c r="D24" i="2"/>
  <c r="E7" i="2"/>
  <c r="D7" i="2"/>
  <c r="E54" i="1"/>
  <c r="E53" i="1"/>
  <c r="E52" i="1"/>
  <c r="E18" i="1"/>
  <c r="E8" i="1"/>
  <c r="D60" i="1"/>
  <c r="D54" i="1"/>
  <c r="D50" i="1"/>
  <c r="E37" i="1"/>
  <c r="E60" i="1" s="1"/>
  <c r="D37" i="1"/>
  <c r="E50" i="1"/>
  <c r="E30" i="1"/>
  <c r="D30" i="1"/>
  <c r="E35" i="1"/>
  <c r="E34" i="1"/>
  <c r="E32" i="1"/>
  <c r="D35" i="1"/>
  <c r="D34" i="1"/>
  <c r="D32" i="1"/>
  <c r="D52" i="1"/>
</calcChain>
</file>

<file path=xl/sharedStrings.xml><?xml version="1.0" encoding="utf-8"?>
<sst xmlns="http://schemas.openxmlformats.org/spreadsheetml/2006/main" count="266" uniqueCount="233">
  <si>
    <t>CT_EN</t>
  </si>
  <si>
    <t>MCT_EN</t>
  </si>
  <si>
    <t>TM_EN</t>
  </si>
  <si>
    <t xml:space="preserve">Year 2016 (VND)
</t>
  </si>
  <si>
    <t xml:space="preserve">Year 2017 (VND)
</t>
  </si>
  <si>
    <t>Balance sheet</t>
  </si>
  <si>
    <t>ASSETS</t>
  </si>
  <si>
    <t>100</t>
  </si>
  <si>
    <t>I. Cash and cash equivalents</t>
  </si>
  <si>
    <t>110</t>
  </si>
  <si>
    <t xml:space="preserve">1. Cash </t>
  </si>
  <si>
    <t>111</t>
  </si>
  <si>
    <t>II. Short-term investments</t>
  </si>
  <si>
    <t>120</t>
  </si>
  <si>
    <t>III. Accounts receivable</t>
  </si>
  <si>
    <t>130</t>
  </si>
  <si>
    <t>1. Receivables from customers</t>
  </si>
  <si>
    <t>131</t>
  </si>
  <si>
    <t xml:space="preserve">2. Advanced payments to suppliers
</t>
  </si>
  <si>
    <t>132</t>
  </si>
  <si>
    <t xml:space="preserve">6. Other short-term receivables 
</t>
  </si>
  <si>
    <t>136</t>
  </si>
  <si>
    <t>IV. Inventory</t>
  </si>
  <si>
    <t>140</t>
  </si>
  <si>
    <t>1. Inventory</t>
  </si>
  <si>
    <t>141</t>
  </si>
  <si>
    <t xml:space="preserve">2. Allowance for Inventory
</t>
  </si>
  <si>
    <t>149</t>
  </si>
  <si>
    <t>V. Other current assets</t>
  </si>
  <si>
    <t>150</t>
  </si>
  <si>
    <t xml:space="preserve">1. Short-term prepaid expenses 
</t>
  </si>
  <si>
    <t>151</t>
  </si>
  <si>
    <t>200</t>
  </si>
  <si>
    <t xml:space="preserve">I. Long-term receivables 
</t>
  </si>
  <si>
    <t>210</t>
  </si>
  <si>
    <t xml:space="preserve">II. Fixed Assets
</t>
  </si>
  <si>
    <t>220</t>
  </si>
  <si>
    <t xml:space="preserve">1. Tangible fixed assets
</t>
  </si>
  <si>
    <t>221</t>
  </si>
  <si>
    <t xml:space="preserve">   - Historical cost 
</t>
  </si>
  <si>
    <t>222</t>
  </si>
  <si>
    <t xml:space="preserve">  - Accumulated Amortization 
</t>
  </si>
  <si>
    <t>223</t>
  </si>
  <si>
    <t xml:space="preserve">3. Intangible fixed assets
</t>
  </si>
  <si>
    <t>227</t>
  </si>
  <si>
    <t>228</t>
  </si>
  <si>
    <t xml:space="preserve">   - Accumulated Amortization 
</t>
  </si>
  <si>
    <t>229</t>
  </si>
  <si>
    <t xml:space="preserve">III. Property investment
</t>
  </si>
  <si>
    <t>230</t>
  </si>
  <si>
    <t xml:space="preserve">IV. Long-term assets in progress 
</t>
  </si>
  <si>
    <t>240</t>
  </si>
  <si>
    <t xml:space="preserve">2. Construction in progress
</t>
  </si>
  <si>
    <t>242</t>
  </si>
  <si>
    <t>250</t>
  </si>
  <si>
    <t xml:space="preserve">2. Investment in Joint Ventures, Associates
</t>
  </si>
  <si>
    <t>252</t>
  </si>
  <si>
    <t xml:space="preserve">VI. Other long-term assets 
</t>
  </si>
  <si>
    <t>260</t>
  </si>
  <si>
    <t xml:space="preserve">1. Long-term prepaid expenses 
</t>
  </si>
  <si>
    <t>261</t>
  </si>
  <si>
    <t>270</t>
  </si>
  <si>
    <t xml:space="preserve">RESOURCES
</t>
  </si>
  <si>
    <t>300</t>
  </si>
  <si>
    <t xml:space="preserve">I. Current liabilities
</t>
  </si>
  <si>
    <t>310</t>
  </si>
  <si>
    <t xml:space="preserve">1. Short-term Account Payables 
</t>
  </si>
  <si>
    <t>311</t>
  </si>
  <si>
    <t xml:space="preserve">2. Short-term advance payments from buyers 
</t>
  </si>
  <si>
    <t>312</t>
  </si>
  <si>
    <t xml:space="preserve">3. Tax Payables &amp; Payables to Government
</t>
  </si>
  <si>
    <t>313</t>
  </si>
  <si>
    <t xml:space="preserve">4. Employee Payables
</t>
  </si>
  <si>
    <t>314</t>
  </si>
  <si>
    <t xml:space="preserve">5. Short-term Payables 
</t>
  </si>
  <si>
    <t>315</t>
  </si>
  <si>
    <t xml:space="preserve">8. Short-term unrealized turnover 
</t>
  </si>
  <si>
    <t>318</t>
  </si>
  <si>
    <t xml:space="preserve">9. Other short-term paybles 
</t>
  </si>
  <si>
    <t>319</t>
  </si>
  <si>
    <t xml:space="preserve">10. Short-term borrowings and loans from finance lease 
</t>
  </si>
  <si>
    <t>320</t>
  </si>
  <si>
    <t xml:space="preserve">11. Allowance for short-term paybles 
</t>
  </si>
  <si>
    <t>321</t>
  </si>
  <si>
    <t xml:space="preserve">12. Bonus and welfare fund
</t>
  </si>
  <si>
    <t>322</t>
  </si>
  <si>
    <t xml:space="preserve">II. Long-term liabilities 
</t>
  </si>
  <si>
    <t>330</t>
  </si>
  <si>
    <t xml:space="preserve">7. Other long-term payables 
</t>
  </si>
  <si>
    <t>337</t>
  </si>
  <si>
    <t>400</t>
  </si>
  <si>
    <t>410</t>
  </si>
  <si>
    <t xml:space="preserve">1. Owner's equity
</t>
  </si>
  <si>
    <t>411</t>
  </si>
  <si>
    <t xml:space="preserve">- Common stock with voting rights 
</t>
  </si>
  <si>
    <t>411a</t>
  </si>
  <si>
    <t xml:space="preserve">8. Investment &amp; Development Fund
</t>
  </si>
  <si>
    <t>418</t>
  </si>
  <si>
    <t xml:space="preserve">11. Retained earnings
</t>
  </si>
  <si>
    <t>421</t>
  </si>
  <si>
    <t xml:space="preserve">- Accumulated undistributed profit after tax at end of last period  
</t>
  </si>
  <si>
    <t>421a</t>
  </si>
  <si>
    <t xml:space="preserve">- Undistributed profit after tax this period  
</t>
  </si>
  <si>
    <t>421b</t>
  </si>
  <si>
    <t>440</t>
  </si>
  <si>
    <t>01</t>
  </si>
  <si>
    <t>02</t>
  </si>
  <si>
    <t>03</t>
  </si>
  <si>
    <t>04</t>
  </si>
  <si>
    <t>05</t>
  </si>
  <si>
    <t>5.1</t>
  </si>
  <si>
    <t xml:space="preserve">TOTAL ASSETS (270 = 100 + 200)
</t>
  </si>
  <si>
    <t>B. FIXED ASSETS (200 = 210+220+240+250+260)</t>
  </si>
  <si>
    <t xml:space="preserve">C. LIABILITIES (300 = 310+330)
</t>
  </si>
  <si>
    <t xml:space="preserve">D. OWNERS' EQUITY (400  = 410 + 430)
</t>
  </si>
  <si>
    <t xml:space="preserve">I. Resources and Funds
</t>
  </si>
  <si>
    <t xml:space="preserve">TOTAL RESOURCES (400 = 300+400)
</t>
  </si>
  <si>
    <t xml:space="preserve">V. Long-term financial investments 
</t>
  </si>
  <si>
    <t>430</t>
  </si>
  <si>
    <t>II. Other budget and resources</t>
  </si>
  <si>
    <t>5.10</t>
  </si>
  <si>
    <t>5.2</t>
  </si>
  <si>
    <t>5.3</t>
  </si>
  <si>
    <t>5.4</t>
  </si>
  <si>
    <t>5.5</t>
  </si>
  <si>
    <t>5.6</t>
  </si>
  <si>
    <t>5.7</t>
  </si>
  <si>
    <t xml:space="preserve">5.8 </t>
  </si>
  <si>
    <t>5.9</t>
  </si>
  <si>
    <t>5.11</t>
  </si>
  <si>
    <t>5.12</t>
  </si>
  <si>
    <t>5.13</t>
  </si>
  <si>
    <t>5.14</t>
  </si>
  <si>
    <t>5.15</t>
  </si>
  <si>
    <t>5.16</t>
  </si>
  <si>
    <t>5.17</t>
  </si>
  <si>
    <t>Income statement</t>
  </si>
  <si>
    <t>1. Gross sales</t>
  </si>
  <si>
    <t>2. Less deductions</t>
  </si>
  <si>
    <t>3. Net income (10=01-02)</t>
  </si>
  <si>
    <t>4. Cost of goods sold</t>
  </si>
  <si>
    <t>5. Gross margin (20=10-11)</t>
  </si>
  <si>
    <t xml:space="preserve">6. Profit from financial activities </t>
  </si>
  <si>
    <t>7. Financial expenses</t>
  </si>
  <si>
    <t>Within: Interest expenses</t>
  </si>
  <si>
    <t>9. Selling expenses</t>
  </si>
  <si>
    <t>10. Administration expenses</t>
  </si>
  <si>
    <t>11. Profit from operation activities (30+20+(21-22)-(25+26))</t>
  </si>
  <si>
    <t>12. Other income</t>
  </si>
  <si>
    <t>13. Other expenses</t>
  </si>
  <si>
    <t>15. Accounting profit (loss) (50=30+40+45)</t>
  </si>
  <si>
    <t>14. Profit (loss) from other activities (40=31-32)</t>
  </si>
  <si>
    <t>17. Deferred income tax</t>
  </si>
  <si>
    <t>16. Income tax payable</t>
  </si>
  <si>
    <t>18. Net profit (loss) after tax (60=50-51-52)</t>
  </si>
  <si>
    <t>I. Cash flows from operating activities</t>
  </si>
  <si>
    <t>1. Profit before tax</t>
  </si>
  <si>
    <t>2. Adjustment of following items</t>
  </si>
  <si>
    <t>- Fixed asset depreciation</t>
  </si>
  <si>
    <t>- Allowances</t>
  </si>
  <si>
    <t>- Foreign exchange rate differences</t>
  </si>
  <si>
    <t>- Gains (loss) from investing activities</t>
  </si>
  <si>
    <t>- Interest expenses</t>
  </si>
  <si>
    <t>06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</si>
  <si>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</si>
  <si>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</si>
  <si>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</si>
  <si>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</si>
  <si>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</si>
  <si>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10</t>
  </si>
  <si>
    <t>- Increase/Decrease in accounts payables (excluding interest payables, income tax payables)</t>
  </si>
  <si>
    <t>11</t>
  </si>
  <si>
    <t>- Increase/Decrease in prepaid expenses</t>
  </si>
  <si>
    <t>12</t>
  </si>
  <si>
    <t>- Interest expense paid</t>
  </si>
  <si>
    <t>14</t>
  </si>
  <si>
    <t>- Income tax paid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</si>
  <si>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</si>
  <si>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</si>
  <si>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</si>
  <si>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</si>
  <si>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</si>
  <si>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</si>
  <si>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>20</t>
  </si>
  <si>
    <t>II. Cash flows from investing activities</t>
  </si>
  <si>
    <t>1. Acquisition of fixed assets and other non-current assets</t>
  </si>
  <si>
    <t>21</t>
  </si>
  <si>
    <t>2. Proceeds from sale of fixed assets and other non-current assets</t>
  </si>
  <si>
    <t>22</t>
  </si>
  <si>
    <t>23</t>
  </si>
  <si>
    <t>24</t>
  </si>
  <si>
    <t>25</t>
  </si>
  <si>
    <t>26</t>
  </si>
  <si>
    <t>7. Interest and dividend received</t>
  </si>
  <si>
    <t>27</t>
  </si>
  <si>
    <t>Net cash from investing activities</t>
  </si>
  <si>
    <t>30</t>
  </si>
  <si>
    <t>III. Cash flows from financing activities</t>
  </si>
  <si>
    <t>31</t>
  </si>
  <si>
    <t>32</t>
  </si>
  <si>
    <t>3. Proceeds from borrowing</t>
  </si>
  <si>
    <t>33</t>
  </si>
  <si>
    <t>4. Payments of principal</t>
  </si>
  <si>
    <t>34</t>
  </si>
  <si>
    <t>6. Dividends paid for owners</t>
  </si>
  <si>
    <t>36</t>
  </si>
  <si>
    <t>Net cash from financing activities</t>
  </si>
  <si>
    <t>40</t>
  </si>
  <si>
    <t>Net cash of the year (50 = 20+30+40)</t>
  </si>
  <si>
    <t>50</t>
  </si>
  <si>
    <t>Cash and cash equivalent at beginning of period</t>
  </si>
  <si>
    <t>60</t>
  </si>
  <si>
    <t>Effects of changes in foreign exchange rate</t>
  </si>
  <si>
    <t>61</t>
  </si>
  <si>
    <t>Cash and cash equivalent at end of period (70 = 50+60+61)</t>
  </si>
  <si>
    <t>70</t>
  </si>
  <si>
    <t>A- CURRENT ASSETS (100 = 110+120+130+140+150)</t>
  </si>
  <si>
    <t>19. Profit after tax of holding company</t>
  </si>
  <si>
    <t>20. Profit after tax of uncontrolled shareholders</t>
  </si>
  <si>
    <t>21. Earning per share</t>
  </si>
  <si>
    <t>8. Profit from Joint Ventures, Associates</t>
  </si>
  <si>
    <t>51</t>
  </si>
  <si>
    <t>52</t>
  </si>
  <si>
    <t>62</t>
  </si>
  <si>
    <t>5.18</t>
  </si>
  <si>
    <t>5.19</t>
  </si>
  <si>
    <t>5.20</t>
  </si>
  <si>
    <t>5.21</t>
  </si>
  <si>
    <t>5.22</t>
  </si>
  <si>
    <t>5.23</t>
  </si>
  <si>
    <t>5.24</t>
  </si>
  <si>
    <t>5.25</t>
  </si>
  <si>
    <t>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</si>
</sst>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₫"/>
  </numFmts>
  <fonts count="8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9"/>
      <name val="Arial"/>
      <family val="2"/>
      <charset val="163"/>
    </font>
    <font>
      <sz val="9"/>
      <name val="Arial"/>
      <family val="2"/>
      <charset val="163"/>
    </font>
    <font>
      <sz val="11"/>
      <name val="Arial"/>
      <family val="2"/>
      <charset val="163"/>
    </font>
    <font>
      <b/>
      <sz val="11"/>
      <name val="Arial"/>
      <family val="2"/>
      <charset val="163"/>
    </font>
    <font>
      <i/>
      <sz val="11"/>
      <color theme="1"/>
      <name val="Arial"/>
      <family val="2"/>
      <charset val="163"/>
    </font>
    <font>
      <i/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/>
    <xf numFmtId="164" fontId="0" fillId="0" borderId="1" xfId="0" applyNumberFormat="1" applyBorder="1"/>
    <xf numFmtId="0" fontId="0" fillId="0" borderId="0" xfId="0" applyFont="1"/>
    <xf numFmtId="164" fontId="0" fillId="0" borderId="0" xfId="0" applyNumberFormat="1" applyFont="1"/>
    <xf numFmtId="0" fontId="1" fillId="0" borderId="0" xfId="0" applyFont="1"/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1" xfId="0" applyNumberFormat="1" applyFont="1" applyBorder="1" applyAlignment="1"/>
    <xf numFmtId="164" fontId="1" fillId="0" borderId="1" xfId="0" applyNumberFormat="1" applyFont="1" applyBorder="1" applyAlignment="1"/>
    <xf numFmtId="0" fontId="3" fillId="0" borderId="1" xfId="0" applyFont="1" applyBorder="1" applyAlignment="1"/>
    <xf numFmtId="49" fontId="3" fillId="0" borderId="1" xfId="0" applyNumberFormat="1" applyFont="1" applyBorder="1" applyAlignment="1"/>
    <xf numFmtId="164" fontId="0" fillId="0" borderId="1" xfId="0" applyNumberFormat="1" applyFont="1" applyBorder="1" applyAlignment="1"/>
    <xf numFmtId="0" fontId="0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2" fillId="0" borderId="3" xfId="0" applyFont="1" applyBorder="1"/>
    <xf numFmtId="49" fontId="2" fillId="0" borderId="3" xfId="0" applyNumberFormat="1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/>
    <xf numFmtId="164" fontId="0" fillId="0" borderId="2" xfId="0" applyNumberFormat="1" applyFont="1" applyFill="1" applyBorder="1" applyAlignment="1"/>
    <xf numFmtId="0" fontId="0" fillId="0" borderId="1" xfId="0" applyBorder="1"/>
    <xf numFmtId="49" fontId="0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Font="1" applyBorder="1"/>
    <xf numFmtId="49" fontId="0" fillId="0" borderId="0" xfId="0" applyNumberFormat="1"/>
    <xf numFmtId="49" fontId="1" fillId="0" borderId="1" xfId="0" applyNumberFormat="1" applyFont="1" applyBorder="1"/>
    <xf numFmtId="164" fontId="0" fillId="0" borderId="1" xfId="0" applyNumberFormat="1" applyFont="1" applyBorder="1"/>
    <xf numFmtId="164" fontId="0" fillId="0" borderId="0" xfId="0" applyNumberFormat="1"/>
    <xf numFmtId="49" fontId="3" fillId="0" borderId="3" xfId="0" applyNumberFormat="1" applyFont="1" applyBorder="1"/>
    <xf numFmtId="49" fontId="2" fillId="0" borderId="6" xfId="0" applyNumberFormat="1" applyFont="1" applyBorder="1"/>
    <xf numFmtId="164" fontId="0" fillId="0" borderId="7" xfId="0" applyNumberFormat="1" applyBorder="1"/>
    <xf numFmtId="49" fontId="2" fillId="0" borderId="8" xfId="0" applyNumberFormat="1" applyFont="1" applyBorder="1"/>
    <xf numFmtId="164" fontId="0" fillId="0" borderId="9" xfId="0" applyNumberFormat="1" applyBorder="1"/>
    <xf numFmtId="164" fontId="0" fillId="0" borderId="3" xfId="0" applyNumberFormat="1" applyBorder="1"/>
    <xf numFmtId="0" fontId="1" fillId="0" borderId="3" xfId="0" applyFont="1" applyBorder="1"/>
    <xf numFmtId="164" fontId="1" fillId="0" borderId="3" xfId="0" applyNumberFormat="1" applyFont="1" applyBorder="1"/>
    <xf numFmtId="164" fontId="0" fillId="0" borderId="3" xfId="0" applyNumberFormat="1" applyFont="1" applyBorder="1"/>
    <xf numFmtId="0" fontId="1" fillId="0" borderId="0" xfId="0" applyFont="1" applyAlignment="1">
      <alignment horizontal="center"/>
    </xf>
    <xf numFmtId="0" fontId="0" fillId="0" borderId="1" xfId="0" applyFont="1" applyFill="1" applyBorder="1"/>
    <xf numFmtId="49" fontId="0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0" xfId="0" applyFont="1" applyFill="1"/>
    <xf numFmtId="0" fontId="6" fillId="0" borderId="1" xfId="0" applyFont="1" applyFill="1" applyBorder="1"/>
    <xf numFmtId="49" fontId="7" fillId="0" borderId="1" xfId="0" applyNumberFormat="1" applyFont="1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5"/>
  <sheetViews>
    <sheetView topLeftCell="A43" zoomScaleNormal="100" workbookViewId="0">
      <selection activeCell="E60" sqref="E60"/>
    </sheetView>
  </sheetViews>
  <sheetFormatPr defaultColWidth="9" defaultRowHeight="15" x14ac:dyDescent="0.25"/>
  <cols>
    <col min="1" max="1" width="45.42578125" style="4" customWidth="1"/>
    <col min="2" max="3" width="9" style="4"/>
    <col min="4" max="4" width="22.7109375" style="4" customWidth="1"/>
    <col min="5" max="5" width="23.140625" style="4" customWidth="1"/>
    <col min="6" max="16384" width="9" style="4"/>
  </cols>
  <sheetData>
    <row r="2" spans="1:5" s="6" customFormat="1" x14ac:dyDescent="0.25">
      <c r="A2" s="45" t="s">
        <v>5</v>
      </c>
      <c r="B2" s="45"/>
      <c r="C2" s="45"/>
      <c r="D2" s="45"/>
      <c r="E2" s="45"/>
    </row>
    <row r="4" spans="1:5" s="6" customFormat="1" x14ac:dyDescent="0.25">
      <c r="A4" s="8" t="s">
        <v>0</v>
      </c>
      <c r="B4" s="8" t="s">
        <v>1</v>
      </c>
      <c r="C4" s="8" t="s">
        <v>2</v>
      </c>
      <c r="D4" s="8" t="s">
        <v>4</v>
      </c>
      <c r="E4" s="8" t="s">
        <v>3</v>
      </c>
    </row>
    <row r="5" spans="1:5" s="6" customFormat="1" x14ac:dyDescent="0.25">
      <c r="A5" s="9" t="s">
        <v>6</v>
      </c>
      <c r="B5" s="10"/>
      <c r="C5" s="10"/>
      <c r="D5" s="11"/>
      <c r="E5" s="11"/>
    </row>
    <row r="6" spans="1:5" s="6" customFormat="1" x14ac:dyDescent="0.25">
      <c r="A6" s="9" t="s">
        <v>216</v>
      </c>
      <c r="B6" s="10" t="s">
        <v>7</v>
      </c>
      <c r="C6" s="10"/>
      <c r="D6" s="11">
        <v>593866567805</v>
      </c>
      <c r="E6" s="11">
        <v>465329935064</v>
      </c>
    </row>
    <row r="7" spans="1:5" s="6" customFormat="1" x14ac:dyDescent="0.25">
      <c r="A7" s="9" t="s">
        <v>8</v>
      </c>
      <c r="B7" s="10" t="s">
        <v>9</v>
      </c>
      <c r="C7" s="10" t="s">
        <v>110</v>
      </c>
      <c r="D7" s="11">
        <v>75505746726</v>
      </c>
      <c r="E7" s="11">
        <v>23844073898</v>
      </c>
    </row>
    <row r="8" spans="1:5" x14ac:dyDescent="0.25">
      <c r="A8" s="12" t="s">
        <v>10</v>
      </c>
      <c r="B8" s="13" t="s">
        <v>11</v>
      </c>
      <c r="C8" s="10"/>
      <c r="D8" s="14">
        <v>75505746726</v>
      </c>
      <c r="E8" s="14">
        <f>E7</f>
        <v>23844073898</v>
      </c>
    </row>
    <row r="9" spans="1:5" s="6" customFormat="1" x14ac:dyDescent="0.25">
      <c r="A9" s="9" t="s">
        <v>12</v>
      </c>
      <c r="B9" s="10" t="s">
        <v>13</v>
      </c>
      <c r="C9" s="10"/>
      <c r="D9" s="11">
        <v>0</v>
      </c>
      <c r="E9" s="11">
        <v>0</v>
      </c>
    </row>
    <row r="10" spans="1:5" s="6" customFormat="1" x14ac:dyDescent="0.25">
      <c r="A10" s="9" t="s">
        <v>14</v>
      </c>
      <c r="B10" s="10" t="s">
        <v>15</v>
      </c>
      <c r="C10" s="10"/>
      <c r="D10" s="11">
        <v>248585091639</v>
      </c>
      <c r="E10" s="11">
        <v>204338617629</v>
      </c>
    </row>
    <row r="11" spans="1:5" x14ac:dyDescent="0.25">
      <c r="A11" s="12" t="s">
        <v>16</v>
      </c>
      <c r="B11" s="13" t="s">
        <v>17</v>
      </c>
      <c r="C11" s="13" t="s">
        <v>121</v>
      </c>
      <c r="D11" s="14">
        <v>229754222347</v>
      </c>
      <c r="E11" s="14">
        <v>147031212811</v>
      </c>
    </row>
    <row r="12" spans="1:5" x14ac:dyDescent="0.25">
      <c r="A12" s="12" t="s">
        <v>18</v>
      </c>
      <c r="B12" s="13" t="s">
        <v>19</v>
      </c>
      <c r="C12" s="13" t="s">
        <v>121</v>
      </c>
      <c r="D12" s="14">
        <v>88116054525</v>
      </c>
      <c r="E12" s="14">
        <v>37745015780</v>
      </c>
    </row>
    <row r="13" spans="1:5" x14ac:dyDescent="0.25">
      <c r="A13" s="12" t="s">
        <v>20</v>
      </c>
      <c r="B13" s="13" t="s">
        <v>21</v>
      </c>
      <c r="C13" s="13" t="s">
        <v>122</v>
      </c>
      <c r="D13" s="14">
        <v>10714814767</v>
      </c>
      <c r="E13" s="14">
        <v>19562389038</v>
      </c>
    </row>
    <row r="14" spans="1:5" s="6" customFormat="1" x14ac:dyDescent="0.25">
      <c r="A14" s="9" t="s">
        <v>22</v>
      </c>
      <c r="B14" s="10" t="s">
        <v>23</v>
      </c>
      <c r="C14" s="10" t="s">
        <v>123</v>
      </c>
      <c r="D14" s="11">
        <v>269200938934</v>
      </c>
      <c r="E14" s="11">
        <v>234191471216</v>
      </c>
    </row>
    <row r="15" spans="1:5" x14ac:dyDescent="0.25">
      <c r="A15" s="12" t="s">
        <v>24</v>
      </c>
      <c r="B15" s="13" t="s">
        <v>25</v>
      </c>
      <c r="C15" s="13"/>
      <c r="D15" s="14">
        <v>269223304412</v>
      </c>
      <c r="E15" s="14">
        <v>239164305326</v>
      </c>
    </row>
    <row r="16" spans="1:5" x14ac:dyDescent="0.25">
      <c r="A16" s="12" t="s">
        <v>26</v>
      </c>
      <c r="B16" s="13" t="s">
        <v>27</v>
      </c>
      <c r="C16" s="13"/>
      <c r="D16" s="14">
        <v>-22365478</v>
      </c>
      <c r="E16" s="14">
        <v>-4972834110</v>
      </c>
    </row>
    <row r="17" spans="1:5" s="6" customFormat="1" x14ac:dyDescent="0.25">
      <c r="A17" s="9" t="s">
        <v>28</v>
      </c>
      <c r="B17" s="10" t="s">
        <v>29</v>
      </c>
      <c r="C17" s="10"/>
      <c r="D17" s="11">
        <v>574790506</v>
      </c>
      <c r="E17" s="11">
        <v>2955772321</v>
      </c>
    </row>
    <row r="18" spans="1:5" x14ac:dyDescent="0.25">
      <c r="A18" s="12" t="s">
        <v>30</v>
      </c>
      <c r="B18" s="13" t="s">
        <v>31</v>
      </c>
      <c r="C18" s="13" t="s">
        <v>124</v>
      </c>
      <c r="D18" s="14">
        <v>574790506</v>
      </c>
      <c r="E18" s="14">
        <f>E17</f>
        <v>2955772321</v>
      </c>
    </row>
    <row r="19" spans="1:5" s="6" customFormat="1" x14ac:dyDescent="0.25">
      <c r="A19" s="9" t="s">
        <v>112</v>
      </c>
      <c r="B19" s="10" t="s">
        <v>32</v>
      </c>
      <c r="C19" s="10"/>
      <c r="D19" s="11">
        <v>258399862876</v>
      </c>
      <c r="E19" s="11">
        <v>226268050798</v>
      </c>
    </row>
    <row r="20" spans="1:5" s="6" customFormat="1" x14ac:dyDescent="0.25">
      <c r="A20" s="9" t="s">
        <v>33</v>
      </c>
      <c r="B20" s="10" t="s">
        <v>34</v>
      </c>
      <c r="C20" s="10"/>
      <c r="D20" s="11">
        <v>0</v>
      </c>
      <c r="E20" s="11">
        <v>0</v>
      </c>
    </row>
    <row r="21" spans="1:5" s="6" customFormat="1" x14ac:dyDescent="0.25">
      <c r="A21" s="9" t="s">
        <v>35</v>
      </c>
      <c r="B21" s="10" t="s">
        <v>36</v>
      </c>
      <c r="C21" s="10"/>
      <c r="D21" s="11">
        <v>211192787785</v>
      </c>
      <c r="E21" s="11">
        <v>194071909575</v>
      </c>
    </row>
    <row r="22" spans="1:5" x14ac:dyDescent="0.25">
      <c r="A22" s="12" t="s">
        <v>37</v>
      </c>
      <c r="B22" s="13" t="s">
        <v>38</v>
      </c>
      <c r="C22" s="13" t="s">
        <v>125</v>
      </c>
      <c r="D22" s="14">
        <v>205698047750</v>
      </c>
      <c r="E22" s="14">
        <v>188584593232</v>
      </c>
    </row>
    <row r="23" spans="1:5" x14ac:dyDescent="0.25">
      <c r="A23" s="12" t="s">
        <v>39</v>
      </c>
      <c r="B23" s="13" t="s">
        <v>40</v>
      </c>
      <c r="C23" s="13"/>
      <c r="D23" s="14">
        <v>373014087058</v>
      </c>
      <c r="E23" s="14">
        <v>416758012088</v>
      </c>
    </row>
    <row r="24" spans="1:5" x14ac:dyDescent="0.25">
      <c r="A24" s="12" t="s">
        <v>41</v>
      </c>
      <c r="B24" s="13" t="s">
        <v>42</v>
      </c>
      <c r="C24" s="13"/>
      <c r="D24" s="14">
        <v>-167316039308</v>
      </c>
      <c r="E24" s="14">
        <v>-288173418856</v>
      </c>
    </row>
    <row r="25" spans="1:5" x14ac:dyDescent="0.25">
      <c r="A25" s="12" t="s">
        <v>43</v>
      </c>
      <c r="B25" s="13" t="s">
        <v>44</v>
      </c>
      <c r="C25" s="13" t="s">
        <v>126</v>
      </c>
      <c r="D25" s="14">
        <v>5494740035</v>
      </c>
      <c r="E25" s="14">
        <v>5487316343</v>
      </c>
    </row>
    <row r="26" spans="1:5" x14ac:dyDescent="0.25">
      <c r="A26" s="12" t="s">
        <v>39</v>
      </c>
      <c r="B26" s="13" t="s">
        <v>45</v>
      </c>
      <c r="C26" s="13"/>
      <c r="D26" s="14">
        <v>11723477708</v>
      </c>
      <c r="E26" s="14">
        <v>12155336916</v>
      </c>
    </row>
    <row r="27" spans="1:5" x14ac:dyDescent="0.25">
      <c r="A27" s="12" t="s">
        <v>46</v>
      </c>
      <c r="B27" s="13" t="s">
        <v>47</v>
      </c>
      <c r="C27" s="13"/>
      <c r="D27" s="14">
        <v>-6228737673</v>
      </c>
      <c r="E27" s="14">
        <v>-6668020573</v>
      </c>
    </row>
    <row r="28" spans="1:5" s="6" customFormat="1" x14ac:dyDescent="0.25">
      <c r="A28" s="9" t="s">
        <v>48</v>
      </c>
      <c r="B28" s="10" t="s">
        <v>49</v>
      </c>
      <c r="C28" s="10"/>
      <c r="D28" s="6">
        <v>0</v>
      </c>
      <c r="E28" s="11">
        <v>0</v>
      </c>
    </row>
    <row r="29" spans="1:5" s="6" customFormat="1" x14ac:dyDescent="0.25">
      <c r="A29" s="9" t="s">
        <v>50</v>
      </c>
      <c r="B29" s="10" t="s">
        <v>51</v>
      </c>
      <c r="C29" s="10"/>
      <c r="D29" s="11">
        <v>40171240412</v>
      </c>
      <c r="E29" s="11">
        <v>22054103944</v>
      </c>
    </row>
    <row r="30" spans="1:5" x14ac:dyDescent="0.25">
      <c r="A30" s="12" t="s">
        <v>52</v>
      </c>
      <c r="B30" s="13" t="s">
        <v>53</v>
      </c>
      <c r="C30" s="13" t="s">
        <v>127</v>
      </c>
      <c r="D30" s="14">
        <f>D29</f>
        <v>40171240412</v>
      </c>
      <c r="E30" s="14">
        <f>E29</f>
        <v>22054103944</v>
      </c>
    </row>
    <row r="31" spans="1:5" s="6" customFormat="1" x14ac:dyDescent="0.25">
      <c r="A31" s="9" t="s">
        <v>117</v>
      </c>
      <c r="B31" s="10" t="s">
        <v>54</v>
      </c>
      <c r="C31" s="10" t="s">
        <v>128</v>
      </c>
      <c r="D31" s="11">
        <v>1659000000</v>
      </c>
      <c r="E31" s="11">
        <v>1659000000</v>
      </c>
    </row>
    <row r="32" spans="1:5" x14ac:dyDescent="0.25">
      <c r="A32" s="12" t="s">
        <v>55</v>
      </c>
      <c r="B32" s="13" t="s">
        <v>56</v>
      </c>
      <c r="C32" s="13"/>
      <c r="D32" s="14">
        <f>D31</f>
        <v>1659000000</v>
      </c>
      <c r="E32" s="14">
        <f>E31</f>
        <v>1659000000</v>
      </c>
    </row>
    <row r="33" spans="1:5" s="6" customFormat="1" x14ac:dyDescent="0.25">
      <c r="A33" s="9" t="s">
        <v>57</v>
      </c>
      <c r="B33" s="10" t="s">
        <v>58</v>
      </c>
      <c r="C33" s="10"/>
      <c r="D33" s="11">
        <v>5376834679</v>
      </c>
      <c r="E33" s="11">
        <v>8483037279</v>
      </c>
    </row>
    <row r="34" spans="1:5" x14ac:dyDescent="0.25">
      <c r="A34" s="12" t="s">
        <v>59</v>
      </c>
      <c r="B34" s="13" t="s">
        <v>60</v>
      </c>
      <c r="C34" s="13" t="s">
        <v>124</v>
      </c>
      <c r="D34" s="14">
        <f>D33</f>
        <v>5376834679</v>
      </c>
      <c r="E34" s="14">
        <f>E33</f>
        <v>8483037279</v>
      </c>
    </row>
    <row r="35" spans="1:5" s="6" customFormat="1" x14ac:dyDescent="0.25">
      <c r="A35" s="9" t="s">
        <v>111</v>
      </c>
      <c r="B35" s="10" t="s">
        <v>61</v>
      </c>
      <c r="C35" s="10"/>
      <c r="D35" s="11">
        <f>D19+D6</f>
        <v>852266430681</v>
      </c>
      <c r="E35" s="11">
        <f>E19+E6</f>
        <v>691597985862</v>
      </c>
    </row>
    <row r="36" spans="1:5" s="6" customFormat="1" x14ac:dyDescent="0.25">
      <c r="A36" s="9" t="s">
        <v>62</v>
      </c>
      <c r="B36" s="10"/>
      <c r="C36" s="10"/>
      <c r="D36" s="11"/>
      <c r="E36" s="11"/>
    </row>
    <row r="37" spans="1:5" s="6" customFormat="1" x14ac:dyDescent="0.25">
      <c r="A37" s="9" t="s">
        <v>113</v>
      </c>
      <c r="B37" s="10" t="s">
        <v>63</v>
      </c>
      <c r="C37" s="10"/>
      <c r="D37" s="11">
        <f>D38+D49</f>
        <v>592158639299</v>
      </c>
      <c r="E37" s="11">
        <f>E38+E49</f>
        <v>431156500999</v>
      </c>
    </row>
    <row r="38" spans="1:5" s="6" customFormat="1" x14ac:dyDescent="0.25">
      <c r="A38" s="9" t="s">
        <v>64</v>
      </c>
      <c r="B38" s="10" t="s">
        <v>65</v>
      </c>
      <c r="C38" s="10"/>
      <c r="D38" s="11">
        <v>591160639299</v>
      </c>
      <c r="E38" s="11">
        <v>430656500999</v>
      </c>
    </row>
    <row r="39" spans="1:5" x14ac:dyDescent="0.25">
      <c r="A39" s="12" t="s">
        <v>66</v>
      </c>
      <c r="B39" s="13" t="s">
        <v>67</v>
      </c>
      <c r="C39" s="13" t="s">
        <v>120</v>
      </c>
      <c r="D39" s="14">
        <v>148290476548</v>
      </c>
      <c r="E39" s="14">
        <v>102677839906</v>
      </c>
    </row>
    <row r="40" spans="1:5" x14ac:dyDescent="0.25">
      <c r="A40" s="12" t="s">
        <v>68</v>
      </c>
      <c r="B40" s="13" t="s">
        <v>69</v>
      </c>
      <c r="C40" s="13" t="s">
        <v>120</v>
      </c>
      <c r="D40" s="14">
        <v>891245846</v>
      </c>
      <c r="E40" s="14">
        <v>305506317</v>
      </c>
    </row>
    <row r="41" spans="1:5" x14ac:dyDescent="0.25">
      <c r="A41" s="12" t="s">
        <v>70</v>
      </c>
      <c r="B41" s="13" t="s">
        <v>71</v>
      </c>
      <c r="C41" s="13" t="s">
        <v>129</v>
      </c>
      <c r="D41" s="14">
        <v>10053625921</v>
      </c>
      <c r="E41" s="14">
        <v>7532876460</v>
      </c>
    </row>
    <row r="42" spans="1:5" x14ac:dyDescent="0.25">
      <c r="A42" s="12" t="s">
        <v>72</v>
      </c>
      <c r="B42" s="13" t="s">
        <v>73</v>
      </c>
      <c r="C42" s="13"/>
      <c r="D42" s="14">
        <v>35049686690</v>
      </c>
      <c r="E42" s="14">
        <v>38293836660</v>
      </c>
    </row>
    <row r="43" spans="1:5" x14ac:dyDescent="0.25">
      <c r="A43" s="12" t="s">
        <v>74</v>
      </c>
      <c r="B43" s="13" t="s">
        <v>75</v>
      </c>
      <c r="C43" s="13" t="s">
        <v>130</v>
      </c>
      <c r="D43" s="14">
        <v>2742757566</v>
      </c>
      <c r="E43" s="14">
        <v>4779138352</v>
      </c>
    </row>
    <row r="44" spans="1:5" x14ac:dyDescent="0.25">
      <c r="A44" s="12" t="s">
        <v>76</v>
      </c>
      <c r="B44" s="13" t="s">
        <v>77</v>
      </c>
      <c r="C44" s="13" t="s">
        <v>131</v>
      </c>
      <c r="D44" s="14">
        <v>144932240350</v>
      </c>
      <c r="E44" s="14">
        <v>63936688497</v>
      </c>
    </row>
    <row r="45" spans="1:5" x14ac:dyDescent="0.25">
      <c r="A45" s="12" t="s">
        <v>78</v>
      </c>
      <c r="B45" s="13" t="s">
        <v>79</v>
      </c>
      <c r="C45" s="13" t="s">
        <v>132</v>
      </c>
      <c r="D45" s="14">
        <v>4765342881</v>
      </c>
      <c r="E45" s="14">
        <v>20858487962</v>
      </c>
    </row>
    <row r="46" spans="1:5" x14ac:dyDescent="0.25">
      <c r="A46" s="12" t="s">
        <v>80</v>
      </c>
      <c r="B46" s="13" t="s">
        <v>81</v>
      </c>
      <c r="C46" s="13" t="s">
        <v>133</v>
      </c>
      <c r="D46" s="14">
        <v>242963632334</v>
      </c>
      <c r="E46" s="14">
        <v>191310313024</v>
      </c>
    </row>
    <row r="47" spans="1:5" x14ac:dyDescent="0.25">
      <c r="A47" s="12" t="s">
        <v>82</v>
      </c>
      <c r="B47" s="13" t="s">
        <v>83</v>
      </c>
      <c r="C47" s="13" t="s">
        <v>134</v>
      </c>
      <c r="D47" s="26">
        <v>467668953</v>
      </c>
      <c r="E47" s="14">
        <v>0</v>
      </c>
    </row>
    <row r="48" spans="1:5" x14ac:dyDescent="0.25">
      <c r="A48" s="12" t="s">
        <v>84</v>
      </c>
      <c r="B48" s="13" t="s">
        <v>85</v>
      </c>
      <c r="C48" s="13"/>
      <c r="D48" s="14">
        <v>1003962210</v>
      </c>
      <c r="E48" s="14">
        <v>961813821</v>
      </c>
    </row>
    <row r="49" spans="1:5" s="6" customFormat="1" x14ac:dyDescent="0.25">
      <c r="A49" s="9" t="s">
        <v>86</v>
      </c>
      <c r="B49" s="10" t="s">
        <v>87</v>
      </c>
      <c r="C49" s="10"/>
      <c r="D49" s="11">
        <v>998000000</v>
      </c>
      <c r="E49" s="11">
        <v>500000000</v>
      </c>
    </row>
    <row r="50" spans="1:5" x14ac:dyDescent="0.25">
      <c r="A50" s="12" t="s">
        <v>88</v>
      </c>
      <c r="B50" s="13" t="s">
        <v>89</v>
      </c>
      <c r="C50" s="13" t="s">
        <v>132</v>
      </c>
      <c r="D50" s="14">
        <f>D49</f>
        <v>998000000</v>
      </c>
      <c r="E50" s="14">
        <f>E49</f>
        <v>500000000</v>
      </c>
    </row>
    <row r="51" spans="1:5" s="6" customFormat="1" x14ac:dyDescent="0.25">
      <c r="A51" s="9" t="s">
        <v>114</v>
      </c>
      <c r="B51" s="10" t="s">
        <v>90</v>
      </c>
      <c r="C51" s="10"/>
      <c r="D51" s="11">
        <v>260107791382</v>
      </c>
      <c r="E51" s="11">
        <v>260441484863</v>
      </c>
    </row>
    <row r="52" spans="1:5" s="6" customFormat="1" x14ac:dyDescent="0.25">
      <c r="A52" s="9" t="s">
        <v>115</v>
      </c>
      <c r="B52" s="10" t="s">
        <v>91</v>
      </c>
      <c r="C52" s="10" t="s">
        <v>135</v>
      </c>
      <c r="D52" s="11">
        <f>D51</f>
        <v>260107791382</v>
      </c>
      <c r="E52" s="11">
        <f>E51</f>
        <v>260441484863</v>
      </c>
    </row>
    <row r="53" spans="1:5" x14ac:dyDescent="0.25">
      <c r="A53" s="12" t="s">
        <v>92</v>
      </c>
      <c r="B53" s="13" t="s">
        <v>93</v>
      </c>
      <c r="C53" s="13"/>
      <c r="D53" s="14">
        <v>172500000000</v>
      </c>
      <c r="E53" s="14">
        <f>D53</f>
        <v>172500000000</v>
      </c>
    </row>
    <row r="54" spans="1:5" x14ac:dyDescent="0.25">
      <c r="A54" s="12" t="s">
        <v>94</v>
      </c>
      <c r="B54" s="13" t="s">
        <v>95</v>
      </c>
      <c r="C54" s="13"/>
      <c r="D54" s="14">
        <f>D53</f>
        <v>172500000000</v>
      </c>
      <c r="E54" s="14">
        <f>D54</f>
        <v>172500000000</v>
      </c>
    </row>
    <row r="55" spans="1:5" x14ac:dyDescent="0.25">
      <c r="A55" s="12" t="s">
        <v>96</v>
      </c>
      <c r="B55" s="13" t="s">
        <v>97</v>
      </c>
      <c r="C55" s="13"/>
      <c r="D55" s="5">
        <v>56635639925</v>
      </c>
      <c r="E55" s="14">
        <v>54992472219</v>
      </c>
    </row>
    <row r="56" spans="1:5" x14ac:dyDescent="0.25">
      <c r="A56" s="12" t="s">
        <v>98</v>
      </c>
      <c r="B56" s="13" t="s">
        <v>99</v>
      </c>
      <c r="C56" s="13"/>
      <c r="D56" s="14">
        <v>30972151457</v>
      </c>
      <c r="E56" s="14">
        <v>32949012644</v>
      </c>
    </row>
    <row r="57" spans="1:5" x14ac:dyDescent="0.25">
      <c r="A57" s="12" t="s">
        <v>100</v>
      </c>
      <c r="B57" s="13" t="s">
        <v>101</v>
      </c>
      <c r="C57" s="13"/>
      <c r="D57" s="14">
        <v>233174112</v>
      </c>
      <c r="E57" s="14">
        <v>3585658519</v>
      </c>
    </row>
    <row r="58" spans="1:5" x14ac:dyDescent="0.25">
      <c r="A58" s="12" t="s">
        <v>102</v>
      </c>
      <c r="B58" s="13" t="s">
        <v>103</v>
      </c>
      <c r="C58" s="13"/>
      <c r="D58" s="26">
        <v>30738977345</v>
      </c>
      <c r="E58" s="14">
        <v>29363354125</v>
      </c>
    </row>
    <row r="59" spans="1:5" s="6" customFormat="1" x14ac:dyDescent="0.25">
      <c r="A59" s="1" t="s">
        <v>119</v>
      </c>
      <c r="B59" s="2" t="s">
        <v>118</v>
      </c>
      <c r="C59" s="2"/>
      <c r="D59" s="7">
        <v>0</v>
      </c>
      <c r="E59" s="7">
        <v>0</v>
      </c>
    </row>
    <row r="60" spans="1:5" s="6" customFormat="1" x14ac:dyDescent="0.25">
      <c r="A60" s="9" t="s">
        <v>116</v>
      </c>
      <c r="B60" s="10" t="s">
        <v>104</v>
      </c>
      <c r="C60" s="10"/>
      <c r="D60" s="11">
        <f>D51+D37</f>
        <v>852266430681</v>
      </c>
      <c r="E60" s="11">
        <f>E51+E37</f>
        <v>691597985862</v>
      </c>
    </row>
    <row r="61" spans="1:5" x14ac:dyDescent="0.25">
      <c r="D61" s="5"/>
      <c r="E61" s="5"/>
    </row>
    <row r="62" spans="1:5" x14ac:dyDescent="0.25">
      <c r="D62" s="5"/>
      <c r="E62" s="5"/>
    </row>
    <row r="63" spans="1:5" x14ac:dyDescent="0.25">
      <c r="D63" s="5"/>
      <c r="E63" s="5"/>
    </row>
    <row r="67" spans="4:5" x14ac:dyDescent="0.25">
      <c r="D67" s="5"/>
      <c r="E67" s="5"/>
    </row>
    <row r="68" spans="4:5" x14ac:dyDescent="0.25">
      <c r="D68" s="5"/>
      <c r="E68" s="5"/>
    </row>
    <row r="69" spans="4:5" x14ac:dyDescent="0.25">
      <c r="D69" s="5"/>
      <c r="E69" s="5"/>
    </row>
    <row r="70" spans="4:5" x14ac:dyDescent="0.25">
      <c r="D70" s="5"/>
      <c r="E70" s="5"/>
    </row>
    <row r="71" spans="4:5" x14ac:dyDescent="0.25">
      <c r="D71" s="5"/>
      <c r="E71" s="5"/>
    </row>
    <row r="72" spans="4:5" x14ac:dyDescent="0.25">
      <c r="D72" s="5"/>
      <c r="E72" s="5"/>
    </row>
    <row r="73" spans="4:5" x14ac:dyDescent="0.25">
      <c r="D73" s="5"/>
      <c r="E73" s="5"/>
    </row>
    <row r="74" spans="4:5" x14ac:dyDescent="0.25">
      <c r="D74" s="5"/>
      <c r="E74" s="5"/>
    </row>
    <row r="75" spans="4:5" x14ac:dyDescent="0.25">
      <c r="D75" s="5"/>
      <c r="E75" s="5"/>
    </row>
    <row r="76" spans="4:5" x14ac:dyDescent="0.25">
      <c r="D76" s="5"/>
      <c r="E76" s="5"/>
    </row>
    <row r="77" spans="4:5" x14ac:dyDescent="0.25">
      <c r="D77" s="5"/>
      <c r="E77" s="5"/>
    </row>
    <row r="78" spans="4:5" x14ac:dyDescent="0.25">
      <c r="D78" s="5"/>
      <c r="E78" s="5"/>
    </row>
    <row r="79" spans="4:5" x14ac:dyDescent="0.25">
      <c r="D79" s="5"/>
      <c r="E79" s="5"/>
    </row>
    <row r="80" spans="4:5" x14ac:dyDescent="0.25">
      <c r="D80" s="5"/>
      <c r="E80" s="5"/>
    </row>
    <row r="81" spans="4:5" x14ac:dyDescent="0.25">
      <c r="D81" s="5"/>
      <c r="E81" s="5"/>
    </row>
    <row r="82" spans="4:5" x14ac:dyDescent="0.25">
      <c r="D82" s="5"/>
      <c r="E82" s="5"/>
    </row>
    <row r="83" spans="4:5" x14ac:dyDescent="0.25">
      <c r="D83" s="5"/>
      <c r="E83" s="5"/>
    </row>
    <row r="84" spans="4:5" x14ac:dyDescent="0.25">
      <c r="D84" s="5"/>
      <c r="E84" s="5"/>
    </row>
    <row r="85" spans="4:5" x14ac:dyDescent="0.25">
      <c r="D85" s="5"/>
      <c r="E85" s="5"/>
    </row>
    <row r="86" spans="4:5" x14ac:dyDescent="0.25">
      <c r="D86" s="5"/>
      <c r="E86" s="5"/>
    </row>
    <row r="87" spans="4:5" x14ac:dyDescent="0.25">
      <c r="D87" s="5"/>
      <c r="E87" s="5"/>
    </row>
    <row r="88" spans="4:5" x14ac:dyDescent="0.25">
      <c r="D88" s="5"/>
      <c r="E88" s="5"/>
    </row>
    <row r="89" spans="4:5" x14ac:dyDescent="0.25">
      <c r="D89" s="5"/>
      <c r="E89" s="5"/>
    </row>
    <row r="90" spans="4:5" x14ac:dyDescent="0.25">
      <c r="D90" s="5"/>
      <c r="E90" s="5"/>
    </row>
    <row r="91" spans="4:5" x14ac:dyDescent="0.25">
      <c r="D91" s="5"/>
      <c r="E91" s="5"/>
    </row>
    <row r="92" spans="4:5" x14ac:dyDescent="0.25">
      <c r="D92" s="5"/>
      <c r="E92" s="5"/>
    </row>
    <row r="93" spans="4:5" x14ac:dyDescent="0.25">
      <c r="D93" s="5"/>
      <c r="E93" s="5"/>
    </row>
    <row r="94" spans="4:5" x14ac:dyDescent="0.25">
      <c r="D94" s="5"/>
      <c r="E94" s="5"/>
    </row>
    <row r="95" spans="4:5" x14ac:dyDescent="0.25">
      <c r="D95" s="5"/>
      <c r="E95" s="5"/>
    </row>
    <row r="96" spans="4:5" x14ac:dyDescent="0.25">
      <c r="D96" s="5"/>
      <c r="E96" s="5"/>
    </row>
    <row r="97" spans="4:5" x14ac:dyDescent="0.25">
      <c r="D97" s="5"/>
      <c r="E97" s="5"/>
    </row>
    <row r="98" spans="4:5" x14ac:dyDescent="0.25">
      <c r="D98" s="5"/>
      <c r="E98" s="5"/>
    </row>
    <row r="99" spans="4:5" x14ac:dyDescent="0.25">
      <c r="D99" s="5"/>
      <c r="E99" s="5"/>
    </row>
    <row r="100" spans="4:5" x14ac:dyDescent="0.25">
      <c r="D100" s="5"/>
      <c r="E100" s="5"/>
    </row>
    <row r="101" spans="4:5" x14ac:dyDescent="0.25">
      <c r="D101" s="5"/>
      <c r="E101" s="5"/>
    </row>
    <row r="102" spans="4:5" x14ac:dyDescent="0.25">
      <c r="D102" s="5"/>
      <c r="E102" s="5"/>
    </row>
    <row r="103" spans="4:5" x14ac:dyDescent="0.25">
      <c r="D103" s="5"/>
      <c r="E103" s="5"/>
    </row>
    <row r="104" spans="4:5" x14ac:dyDescent="0.25">
      <c r="D104" s="5"/>
      <c r="E104" s="5"/>
    </row>
    <row r="105" spans="4:5" x14ac:dyDescent="0.25">
      <c r="D105" s="5"/>
      <c r="E105" s="5"/>
    </row>
    <row r="106" spans="4:5" x14ac:dyDescent="0.25">
      <c r="D106" s="5"/>
      <c r="E106" s="5"/>
    </row>
    <row r="107" spans="4:5" x14ac:dyDescent="0.25">
      <c r="D107" s="5"/>
      <c r="E107" s="5"/>
    </row>
    <row r="108" spans="4:5" x14ac:dyDescent="0.25">
      <c r="D108" s="5"/>
      <c r="E108" s="5"/>
    </row>
    <row r="109" spans="4:5" x14ac:dyDescent="0.25">
      <c r="D109" s="5"/>
      <c r="E109" s="5"/>
    </row>
    <row r="110" spans="4:5" x14ac:dyDescent="0.25">
      <c r="D110" s="5"/>
      <c r="E110" s="5"/>
    </row>
    <row r="111" spans="4:5" x14ac:dyDescent="0.25">
      <c r="D111" s="5"/>
      <c r="E111" s="5"/>
    </row>
    <row r="112" spans="4:5" x14ac:dyDescent="0.25">
      <c r="D112" s="5"/>
      <c r="E112" s="5"/>
    </row>
    <row r="113" spans="4:5" x14ac:dyDescent="0.25">
      <c r="D113" s="5"/>
      <c r="E113" s="5"/>
    </row>
    <row r="114" spans="4:5" x14ac:dyDescent="0.25">
      <c r="D114" s="5"/>
      <c r="E114" s="5"/>
    </row>
    <row r="115" spans="4:5" x14ac:dyDescent="0.25">
      <c r="D115" s="5"/>
      <c r="E115" s="5"/>
    </row>
    <row r="116" spans="4:5" x14ac:dyDescent="0.25">
      <c r="D116" s="5"/>
      <c r="E116" s="5"/>
    </row>
    <row r="117" spans="4:5" x14ac:dyDescent="0.25">
      <c r="D117" s="5"/>
      <c r="E117" s="5"/>
    </row>
    <row r="118" spans="4:5" x14ac:dyDescent="0.25">
      <c r="D118" s="5"/>
      <c r="E118" s="5"/>
    </row>
    <row r="119" spans="4:5" x14ac:dyDescent="0.25">
      <c r="D119" s="5"/>
      <c r="E119" s="5"/>
    </row>
    <row r="120" spans="4:5" x14ac:dyDescent="0.25">
      <c r="D120" s="5"/>
      <c r="E120" s="5"/>
    </row>
    <row r="121" spans="4:5" x14ac:dyDescent="0.25">
      <c r="D121" s="5"/>
      <c r="E121" s="5"/>
    </row>
    <row r="122" spans="4:5" x14ac:dyDescent="0.25">
      <c r="D122" s="5"/>
      <c r="E122" s="5"/>
    </row>
    <row r="123" spans="4:5" x14ac:dyDescent="0.25">
      <c r="D123" s="5"/>
      <c r="E123" s="5"/>
    </row>
    <row r="124" spans="4:5" x14ac:dyDescent="0.25">
      <c r="D124" s="5"/>
      <c r="E124" s="5"/>
    </row>
    <row r="125" spans="4:5" x14ac:dyDescent="0.25">
      <c r="D125" s="5"/>
      <c r="E125" s="5"/>
    </row>
    <row r="126" spans="4:5" x14ac:dyDescent="0.25">
      <c r="D126" s="5"/>
      <c r="E126" s="5"/>
    </row>
    <row r="127" spans="4:5" x14ac:dyDescent="0.25">
      <c r="D127" s="5"/>
      <c r="E127" s="5"/>
    </row>
    <row r="128" spans="4:5" x14ac:dyDescent="0.25">
      <c r="D128" s="5"/>
      <c r="E128" s="5"/>
    </row>
    <row r="129" spans="4:5" x14ac:dyDescent="0.25">
      <c r="D129" s="5"/>
      <c r="E129" s="5"/>
    </row>
    <row r="130" spans="4:5" x14ac:dyDescent="0.25">
      <c r="D130" s="5"/>
      <c r="E130" s="5"/>
    </row>
    <row r="131" spans="4:5" x14ac:dyDescent="0.25">
      <c r="D131" s="5"/>
      <c r="E131" s="5"/>
    </row>
    <row r="132" spans="4:5" x14ac:dyDescent="0.25">
      <c r="D132" s="5"/>
      <c r="E132" s="5"/>
    </row>
    <row r="133" spans="4:5" x14ac:dyDescent="0.25">
      <c r="D133" s="5"/>
      <c r="E133" s="5"/>
    </row>
    <row r="134" spans="4:5" x14ac:dyDescent="0.25">
      <c r="D134" s="5"/>
      <c r="E134" s="5"/>
    </row>
    <row r="135" spans="4:5" x14ac:dyDescent="0.25">
      <c r="D135" s="5"/>
      <c r="E135" s="5"/>
    </row>
    <row r="136" spans="4:5" x14ac:dyDescent="0.25">
      <c r="D136" s="5"/>
      <c r="E136" s="5"/>
    </row>
    <row r="137" spans="4:5" x14ac:dyDescent="0.25">
      <c r="D137" s="5"/>
      <c r="E137" s="5"/>
    </row>
    <row r="138" spans="4:5" x14ac:dyDescent="0.25">
      <c r="D138" s="5"/>
      <c r="E138" s="5"/>
    </row>
    <row r="139" spans="4:5" x14ac:dyDescent="0.25">
      <c r="D139" s="5"/>
      <c r="E139" s="5"/>
    </row>
    <row r="140" spans="4:5" x14ac:dyDescent="0.25">
      <c r="D140" s="5"/>
      <c r="E140" s="5"/>
    </row>
    <row r="141" spans="4:5" x14ac:dyDescent="0.25">
      <c r="D141" s="5"/>
      <c r="E141" s="5"/>
    </row>
    <row r="142" spans="4:5" x14ac:dyDescent="0.25">
      <c r="D142" s="5"/>
      <c r="E142" s="5"/>
    </row>
    <row r="143" spans="4:5" x14ac:dyDescent="0.25">
      <c r="D143" s="5"/>
      <c r="E143" s="5"/>
    </row>
    <row r="144" spans="4:5" x14ac:dyDescent="0.25">
      <c r="D144" s="5"/>
      <c r="E144" s="5"/>
    </row>
    <row r="145" spans="4:5" x14ac:dyDescent="0.25">
      <c r="D145" s="5"/>
      <c r="E145" s="5"/>
    </row>
    <row r="146" spans="4:5" x14ac:dyDescent="0.25">
      <c r="D146" s="5"/>
      <c r="E146" s="5"/>
    </row>
    <row r="147" spans="4:5" x14ac:dyDescent="0.25">
      <c r="D147" s="5"/>
      <c r="E147" s="5"/>
    </row>
    <row r="148" spans="4:5" x14ac:dyDescent="0.25">
      <c r="D148" s="5"/>
      <c r="E148" s="5"/>
    </row>
    <row r="149" spans="4:5" x14ac:dyDescent="0.25">
      <c r="D149" s="5"/>
      <c r="E149" s="5"/>
    </row>
    <row r="150" spans="4:5" x14ac:dyDescent="0.25">
      <c r="D150" s="5"/>
      <c r="E150" s="5"/>
    </row>
    <row r="151" spans="4:5" x14ac:dyDescent="0.25">
      <c r="D151" s="5"/>
      <c r="E151" s="5"/>
    </row>
    <row r="152" spans="4:5" x14ac:dyDescent="0.25">
      <c r="D152" s="5"/>
      <c r="E152" s="5"/>
    </row>
    <row r="153" spans="4:5" x14ac:dyDescent="0.25">
      <c r="D153" s="5"/>
      <c r="E153" s="5"/>
    </row>
    <row r="154" spans="4:5" x14ac:dyDescent="0.25">
      <c r="D154" s="5"/>
      <c r="E154" s="5"/>
    </row>
    <row r="155" spans="4:5" x14ac:dyDescent="0.25">
      <c r="D155" s="5"/>
      <c r="E155" s="5"/>
    </row>
    <row r="156" spans="4:5" x14ac:dyDescent="0.25">
      <c r="D156" s="5"/>
      <c r="E156" s="5"/>
    </row>
    <row r="157" spans="4:5" x14ac:dyDescent="0.25">
      <c r="D157" s="5"/>
      <c r="E157" s="5"/>
    </row>
    <row r="158" spans="4:5" x14ac:dyDescent="0.25">
      <c r="D158" s="5"/>
      <c r="E158" s="5"/>
    </row>
    <row r="159" spans="4:5" x14ac:dyDescent="0.25">
      <c r="D159" s="5"/>
      <c r="E159" s="5"/>
    </row>
    <row r="160" spans="4:5" x14ac:dyDescent="0.25">
      <c r="D160" s="5"/>
      <c r="E160" s="5"/>
    </row>
    <row r="161" spans="4:5" x14ac:dyDescent="0.25">
      <c r="D161" s="5"/>
      <c r="E161" s="5"/>
    </row>
    <row r="162" spans="4:5" x14ac:dyDescent="0.25">
      <c r="D162" s="5"/>
      <c r="E162" s="5"/>
    </row>
    <row r="163" spans="4:5" x14ac:dyDescent="0.25">
      <c r="D163" s="5"/>
      <c r="E163" s="5"/>
    </row>
    <row r="164" spans="4:5" x14ac:dyDescent="0.25">
      <c r="D164" s="5"/>
      <c r="E164" s="5"/>
    </row>
    <row r="165" spans="4:5" x14ac:dyDescent="0.25">
      <c r="D165" s="5"/>
      <c r="E165" s="5"/>
    </row>
    <row r="166" spans="4:5" x14ac:dyDescent="0.25">
      <c r="D166" s="5"/>
      <c r="E166" s="5"/>
    </row>
    <row r="167" spans="4:5" x14ac:dyDescent="0.25">
      <c r="D167" s="5"/>
      <c r="E167" s="5"/>
    </row>
    <row r="168" spans="4:5" x14ac:dyDescent="0.25">
      <c r="D168" s="5"/>
      <c r="E168" s="5"/>
    </row>
    <row r="169" spans="4:5" x14ac:dyDescent="0.25">
      <c r="D169" s="5"/>
      <c r="E169" s="5"/>
    </row>
    <row r="170" spans="4:5" x14ac:dyDescent="0.25">
      <c r="D170" s="5"/>
      <c r="E170" s="5"/>
    </row>
    <row r="171" spans="4:5" x14ac:dyDescent="0.25">
      <c r="D171" s="5"/>
      <c r="E171" s="5"/>
    </row>
    <row r="172" spans="4:5" x14ac:dyDescent="0.25">
      <c r="D172" s="5"/>
      <c r="E172" s="5"/>
    </row>
    <row r="173" spans="4:5" x14ac:dyDescent="0.25">
      <c r="D173" s="5"/>
      <c r="E173" s="5"/>
    </row>
    <row r="174" spans="4:5" x14ac:dyDescent="0.25">
      <c r="D174" s="5"/>
      <c r="E174" s="5"/>
    </row>
    <row r="175" spans="4:5" x14ac:dyDescent="0.25">
      <c r="D175" s="5"/>
      <c r="E175" s="5"/>
    </row>
    <row r="176" spans="4:5" x14ac:dyDescent="0.25">
      <c r="D176" s="5"/>
      <c r="E176" s="5"/>
    </row>
    <row r="177" spans="4:5" x14ac:dyDescent="0.25">
      <c r="D177" s="5"/>
      <c r="E177" s="5"/>
    </row>
    <row r="178" spans="4:5" x14ac:dyDescent="0.25">
      <c r="D178" s="5"/>
      <c r="E178" s="5"/>
    </row>
    <row r="179" spans="4:5" x14ac:dyDescent="0.25">
      <c r="D179" s="5"/>
      <c r="E179" s="5"/>
    </row>
    <row r="180" spans="4:5" x14ac:dyDescent="0.25">
      <c r="D180" s="5"/>
      <c r="E180" s="5"/>
    </row>
    <row r="181" spans="4:5" x14ac:dyDescent="0.25">
      <c r="D181" s="5"/>
      <c r="E181" s="5"/>
    </row>
    <row r="182" spans="4:5" x14ac:dyDescent="0.25">
      <c r="D182" s="5"/>
      <c r="E182" s="5"/>
    </row>
    <row r="183" spans="4:5" x14ac:dyDescent="0.25">
      <c r="D183" s="5"/>
      <c r="E183" s="5"/>
    </row>
    <row r="184" spans="4:5" x14ac:dyDescent="0.25">
      <c r="D184" s="5"/>
      <c r="E184" s="5"/>
    </row>
    <row r="185" spans="4:5" x14ac:dyDescent="0.25">
      <c r="D185" s="5"/>
      <c r="E185" s="5"/>
    </row>
    <row r="186" spans="4:5" x14ac:dyDescent="0.25">
      <c r="D186" s="5"/>
      <c r="E186" s="5"/>
    </row>
    <row r="187" spans="4:5" x14ac:dyDescent="0.25">
      <c r="D187" s="5"/>
      <c r="E187" s="5"/>
    </row>
    <row r="188" spans="4:5" x14ac:dyDescent="0.25">
      <c r="D188" s="5"/>
      <c r="E188" s="5"/>
    </row>
    <row r="189" spans="4:5" x14ac:dyDescent="0.25">
      <c r="D189" s="5"/>
      <c r="E189" s="5"/>
    </row>
    <row r="190" spans="4:5" x14ac:dyDescent="0.25">
      <c r="D190" s="5"/>
      <c r="E190" s="5"/>
    </row>
    <row r="191" spans="4:5" x14ac:dyDescent="0.25">
      <c r="D191" s="5"/>
      <c r="E191" s="5"/>
    </row>
    <row r="192" spans="4:5" x14ac:dyDescent="0.25">
      <c r="D192" s="5"/>
      <c r="E192" s="5"/>
    </row>
    <row r="193" spans="4:5" x14ac:dyDescent="0.25">
      <c r="D193" s="5"/>
      <c r="E193" s="5"/>
    </row>
    <row r="194" spans="4:5" x14ac:dyDescent="0.25">
      <c r="D194" s="5"/>
      <c r="E194" s="5"/>
    </row>
    <row r="195" spans="4:5" x14ac:dyDescent="0.25">
      <c r="D195" s="5"/>
      <c r="E195" s="5"/>
    </row>
    <row r="196" spans="4:5" x14ac:dyDescent="0.25">
      <c r="D196" s="5"/>
      <c r="E196" s="5"/>
    </row>
    <row r="197" spans="4:5" x14ac:dyDescent="0.25">
      <c r="D197" s="5"/>
      <c r="E197" s="5"/>
    </row>
    <row r="198" spans="4:5" x14ac:dyDescent="0.25">
      <c r="D198" s="5"/>
      <c r="E198" s="5"/>
    </row>
    <row r="199" spans="4:5" x14ac:dyDescent="0.25">
      <c r="D199" s="5"/>
      <c r="E199" s="5"/>
    </row>
    <row r="200" spans="4:5" x14ac:dyDescent="0.25">
      <c r="D200" s="5"/>
      <c r="E200" s="5"/>
    </row>
    <row r="201" spans="4:5" x14ac:dyDescent="0.25">
      <c r="D201" s="5"/>
      <c r="E201" s="5"/>
    </row>
    <row r="202" spans="4:5" x14ac:dyDescent="0.25">
      <c r="D202" s="5"/>
      <c r="E202" s="5"/>
    </row>
    <row r="203" spans="4:5" x14ac:dyDescent="0.25">
      <c r="D203" s="5"/>
      <c r="E203" s="5"/>
    </row>
    <row r="204" spans="4:5" x14ac:dyDescent="0.25">
      <c r="D204" s="5"/>
      <c r="E204" s="5"/>
    </row>
    <row r="205" spans="4:5" x14ac:dyDescent="0.25">
      <c r="D205" s="5"/>
      <c r="E205" s="5"/>
    </row>
    <row r="206" spans="4:5" x14ac:dyDescent="0.25">
      <c r="D206" s="5"/>
      <c r="E206" s="5"/>
    </row>
    <row r="207" spans="4:5" x14ac:dyDescent="0.25">
      <c r="D207" s="5"/>
      <c r="E207" s="5"/>
    </row>
    <row r="208" spans="4:5" x14ac:dyDescent="0.25">
      <c r="D208" s="5"/>
      <c r="E208" s="5"/>
    </row>
    <row r="209" spans="4:5" x14ac:dyDescent="0.25">
      <c r="D209" s="5"/>
      <c r="E209" s="5"/>
    </row>
    <row r="210" spans="4:5" x14ac:dyDescent="0.25">
      <c r="D210" s="5"/>
      <c r="E210" s="5"/>
    </row>
    <row r="211" spans="4:5" x14ac:dyDescent="0.25">
      <c r="D211" s="5"/>
      <c r="E211" s="5"/>
    </row>
    <row r="212" spans="4:5" x14ac:dyDescent="0.25">
      <c r="D212" s="5"/>
      <c r="E212" s="5"/>
    </row>
    <row r="213" spans="4:5" x14ac:dyDescent="0.25">
      <c r="D213" s="5"/>
      <c r="E213" s="5"/>
    </row>
    <row r="214" spans="4:5" x14ac:dyDescent="0.25">
      <c r="D214" s="5"/>
      <c r="E214" s="5"/>
    </row>
    <row r="215" spans="4:5" x14ac:dyDescent="0.25">
      <c r="D215" s="5"/>
      <c r="E215" s="5"/>
    </row>
    <row r="216" spans="4:5" x14ac:dyDescent="0.25">
      <c r="D216" s="5"/>
      <c r="E216" s="5"/>
    </row>
    <row r="217" spans="4:5" x14ac:dyDescent="0.25">
      <c r="D217" s="5"/>
      <c r="E217" s="5"/>
    </row>
    <row r="218" spans="4:5" x14ac:dyDescent="0.25">
      <c r="D218" s="5"/>
      <c r="E218" s="5"/>
    </row>
    <row r="219" spans="4:5" x14ac:dyDescent="0.25">
      <c r="D219" s="5"/>
      <c r="E219" s="5"/>
    </row>
    <row r="220" spans="4:5" x14ac:dyDescent="0.25">
      <c r="D220" s="5"/>
      <c r="E220" s="5"/>
    </row>
    <row r="221" spans="4:5" x14ac:dyDescent="0.25">
      <c r="D221" s="5"/>
      <c r="E221" s="5"/>
    </row>
    <row r="222" spans="4:5" x14ac:dyDescent="0.25">
      <c r="D222" s="5"/>
      <c r="E222" s="5"/>
    </row>
    <row r="223" spans="4:5" x14ac:dyDescent="0.25">
      <c r="D223" s="5"/>
      <c r="E223" s="5"/>
    </row>
    <row r="224" spans="4:5" x14ac:dyDescent="0.25">
      <c r="D224" s="5"/>
      <c r="E224" s="5"/>
    </row>
    <row r="225" spans="4:5" x14ac:dyDescent="0.25">
      <c r="D225" s="5"/>
      <c r="E225" s="5"/>
    </row>
    <row r="226" spans="4:5" x14ac:dyDescent="0.25">
      <c r="D226" s="5"/>
      <c r="E226" s="5"/>
    </row>
    <row r="227" spans="4:5" x14ac:dyDescent="0.25">
      <c r="D227" s="5"/>
      <c r="E227" s="5"/>
    </row>
    <row r="228" spans="4:5" x14ac:dyDescent="0.25">
      <c r="D228" s="5"/>
      <c r="E228" s="5"/>
    </row>
    <row r="229" spans="4:5" x14ac:dyDescent="0.25">
      <c r="D229" s="5"/>
      <c r="E229" s="5"/>
    </row>
    <row r="230" spans="4:5" x14ac:dyDescent="0.25">
      <c r="D230" s="5"/>
      <c r="E230" s="5"/>
    </row>
    <row r="231" spans="4:5" x14ac:dyDescent="0.25">
      <c r="D231" s="5"/>
      <c r="E231" s="5"/>
    </row>
    <row r="232" spans="4:5" x14ac:dyDescent="0.25">
      <c r="D232" s="5"/>
      <c r="E232" s="5"/>
    </row>
    <row r="233" spans="4:5" x14ac:dyDescent="0.25">
      <c r="D233" s="5"/>
      <c r="E233" s="5"/>
    </row>
    <row r="234" spans="4:5" x14ac:dyDescent="0.25">
      <c r="D234" s="5"/>
      <c r="E234" s="5"/>
    </row>
    <row r="235" spans="4:5" x14ac:dyDescent="0.25">
      <c r="D235" s="5"/>
      <c r="E235" s="5"/>
    </row>
    <row r="236" spans="4:5" x14ac:dyDescent="0.25">
      <c r="D236" s="5"/>
      <c r="E236" s="5"/>
    </row>
    <row r="237" spans="4:5" x14ac:dyDescent="0.25">
      <c r="D237" s="5"/>
      <c r="E237" s="5"/>
    </row>
    <row r="238" spans="4:5" x14ac:dyDescent="0.25">
      <c r="D238" s="5"/>
      <c r="E238" s="5"/>
    </row>
    <row r="239" spans="4:5" x14ac:dyDescent="0.25">
      <c r="D239" s="5"/>
      <c r="E239" s="5"/>
    </row>
    <row r="240" spans="4:5" x14ac:dyDescent="0.25">
      <c r="D240" s="5"/>
      <c r="E240" s="5"/>
    </row>
    <row r="241" spans="4:5" x14ac:dyDescent="0.25">
      <c r="D241" s="5"/>
      <c r="E241" s="5"/>
    </row>
    <row r="242" spans="4:5" x14ac:dyDescent="0.25">
      <c r="D242" s="5"/>
      <c r="E242" s="5"/>
    </row>
    <row r="243" spans="4:5" x14ac:dyDescent="0.25">
      <c r="D243" s="5"/>
      <c r="E243" s="5"/>
    </row>
    <row r="244" spans="4:5" x14ac:dyDescent="0.25">
      <c r="D244" s="5"/>
      <c r="E244" s="5"/>
    </row>
    <row r="245" spans="4:5" x14ac:dyDescent="0.25">
      <c r="D245" s="5"/>
      <c r="E245" s="5"/>
    </row>
    <row r="246" spans="4:5" x14ac:dyDescent="0.25">
      <c r="D246" s="5"/>
      <c r="E246" s="5"/>
    </row>
    <row r="247" spans="4:5" x14ac:dyDescent="0.25">
      <c r="D247" s="5"/>
      <c r="E247" s="5"/>
    </row>
    <row r="248" spans="4:5" x14ac:dyDescent="0.25">
      <c r="D248" s="5"/>
      <c r="E248" s="5"/>
    </row>
    <row r="249" spans="4:5" x14ac:dyDescent="0.25">
      <c r="D249" s="5"/>
      <c r="E249" s="5"/>
    </row>
    <row r="250" spans="4:5" x14ac:dyDescent="0.25">
      <c r="D250" s="5"/>
      <c r="E250" s="5"/>
    </row>
    <row r="251" spans="4:5" x14ac:dyDescent="0.25">
      <c r="D251" s="5"/>
      <c r="E251" s="5"/>
    </row>
    <row r="252" spans="4:5" x14ac:dyDescent="0.25">
      <c r="D252" s="5"/>
      <c r="E252" s="5"/>
    </row>
    <row r="253" spans="4:5" x14ac:dyDescent="0.25">
      <c r="D253" s="5"/>
      <c r="E253" s="5"/>
    </row>
    <row r="254" spans="4:5" x14ac:dyDescent="0.25">
      <c r="D254" s="5"/>
      <c r="E254" s="5"/>
    </row>
    <row r="255" spans="4:5" x14ac:dyDescent="0.25">
      <c r="D255" s="5"/>
      <c r="E255" s="5"/>
    </row>
    <row r="256" spans="4:5" x14ac:dyDescent="0.25">
      <c r="D256" s="5"/>
      <c r="E256" s="5"/>
    </row>
    <row r="257" spans="4:5" x14ac:dyDescent="0.25">
      <c r="D257" s="5"/>
      <c r="E257" s="5"/>
    </row>
    <row r="258" spans="4:5" x14ac:dyDescent="0.25">
      <c r="D258" s="5"/>
      <c r="E258" s="5"/>
    </row>
    <row r="259" spans="4:5" x14ac:dyDescent="0.25">
      <c r="D259" s="5"/>
      <c r="E259" s="5"/>
    </row>
    <row r="260" spans="4:5" x14ac:dyDescent="0.25">
      <c r="D260" s="5"/>
      <c r="E260" s="5"/>
    </row>
    <row r="261" spans="4:5" x14ac:dyDescent="0.25">
      <c r="D261" s="5"/>
      <c r="E261" s="5"/>
    </row>
    <row r="262" spans="4:5" x14ac:dyDescent="0.25">
      <c r="D262" s="5"/>
      <c r="E262" s="5"/>
    </row>
    <row r="263" spans="4:5" x14ac:dyDescent="0.25">
      <c r="D263" s="5"/>
      <c r="E263" s="5"/>
    </row>
    <row r="264" spans="4:5" x14ac:dyDescent="0.25">
      <c r="D264" s="5"/>
      <c r="E264" s="5"/>
    </row>
    <row r="265" spans="4:5" x14ac:dyDescent="0.25">
      <c r="D265" s="5"/>
      <c r="E265" s="5"/>
    </row>
    <row r="266" spans="4:5" x14ac:dyDescent="0.25">
      <c r="D266" s="5"/>
      <c r="E266" s="5"/>
    </row>
    <row r="267" spans="4:5" x14ac:dyDescent="0.25">
      <c r="D267" s="5"/>
      <c r="E267" s="5"/>
    </row>
    <row r="268" spans="4:5" x14ac:dyDescent="0.25">
      <c r="D268" s="5"/>
      <c r="E268" s="5"/>
    </row>
    <row r="269" spans="4:5" x14ac:dyDescent="0.25">
      <c r="D269" s="5"/>
      <c r="E269" s="5"/>
    </row>
    <row r="270" spans="4:5" x14ac:dyDescent="0.25">
      <c r="D270" s="5"/>
      <c r="E270" s="5"/>
    </row>
    <row r="271" spans="4:5" x14ac:dyDescent="0.25">
      <c r="D271" s="5"/>
      <c r="E271" s="5"/>
    </row>
    <row r="272" spans="4:5" x14ac:dyDescent="0.25">
      <c r="D272" s="5"/>
      <c r="E272" s="5"/>
    </row>
    <row r="273" spans="4:5" x14ac:dyDescent="0.25">
      <c r="D273" s="5"/>
      <c r="E273" s="5"/>
    </row>
    <row r="274" spans="4:5" x14ac:dyDescent="0.25">
      <c r="D274" s="5"/>
      <c r="E274" s="5"/>
    </row>
    <row r="275" spans="4:5" x14ac:dyDescent="0.25">
      <c r="D275" s="5"/>
      <c r="E275" s="5"/>
    </row>
    <row r="276" spans="4:5" x14ac:dyDescent="0.25">
      <c r="D276" s="5"/>
      <c r="E276" s="5"/>
    </row>
    <row r="277" spans="4:5" x14ac:dyDescent="0.25">
      <c r="D277" s="5"/>
      <c r="E277" s="5"/>
    </row>
    <row r="278" spans="4:5" x14ac:dyDescent="0.25">
      <c r="D278" s="5"/>
      <c r="E278" s="5"/>
    </row>
    <row r="279" spans="4:5" x14ac:dyDescent="0.25">
      <c r="D279" s="5"/>
      <c r="E279" s="5"/>
    </row>
    <row r="280" spans="4:5" x14ac:dyDescent="0.25">
      <c r="D280" s="5"/>
      <c r="E280" s="5"/>
    </row>
    <row r="281" spans="4:5" x14ac:dyDescent="0.25">
      <c r="D281" s="5"/>
      <c r="E281" s="5"/>
    </row>
    <row r="282" spans="4:5" x14ac:dyDescent="0.25">
      <c r="D282" s="5"/>
      <c r="E282" s="5"/>
    </row>
    <row r="283" spans="4:5" x14ac:dyDescent="0.25">
      <c r="D283" s="5"/>
      <c r="E283" s="5"/>
    </row>
    <row r="284" spans="4:5" x14ac:dyDescent="0.25">
      <c r="D284" s="5"/>
      <c r="E284" s="5"/>
    </row>
    <row r="285" spans="4:5" x14ac:dyDescent="0.25">
      <c r="D285" s="5"/>
      <c r="E285" s="5"/>
    </row>
    <row r="286" spans="4:5" x14ac:dyDescent="0.25">
      <c r="D286" s="5"/>
      <c r="E286" s="5"/>
    </row>
    <row r="287" spans="4:5" x14ac:dyDescent="0.25">
      <c r="D287" s="5"/>
      <c r="E287" s="5"/>
    </row>
    <row r="288" spans="4:5" x14ac:dyDescent="0.25">
      <c r="D288" s="5"/>
      <c r="E288" s="5"/>
    </row>
    <row r="289" spans="4:5" x14ac:dyDescent="0.25">
      <c r="D289" s="5"/>
      <c r="E289" s="5"/>
    </row>
    <row r="290" spans="4:5" x14ac:dyDescent="0.25">
      <c r="D290" s="5"/>
      <c r="E290" s="5"/>
    </row>
    <row r="291" spans="4:5" x14ac:dyDescent="0.25">
      <c r="D291" s="5"/>
      <c r="E291" s="5"/>
    </row>
    <row r="292" spans="4:5" x14ac:dyDescent="0.25">
      <c r="D292" s="5"/>
      <c r="E292" s="5"/>
    </row>
    <row r="293" spans="4:5" x14ac:dyDescent="0.25">
      <c r="D293" s="5"/>
      <c r="E293" s="5"/>
    </row>
    <row r="294" spans="4:5" x14ac:dyDescent="0.25">
      <c r="D294" s="5"/>
      <c r="E294" s="5"/>
    </row>
    <row r="295" spans="4:5" x14ac:dyDescent="0.25">
      <c r="D295" s="5"/>
      <c r="E295" s="5"/>
    </row>
    <row r="296" spans="4:5" x14ac:dyDescent="0.25">
      <c r="D296" s="5"/>
      <c r="E296" s="5"/>
    </row>
    <row r="297" spans="4:5" x14ac:dyDescent="0.25">
      <c r="D297" s="5"/>
      <c r="E297" s="5"/>
    </row>
    <row r="298" spans="4:5" x14ac:dyDescent="0.25">
      <c r="D298" s="5"/>
      <c r="E298" s="5"/>
    </row>
    <row r="299" spans="4:5" x14ac:dyDescent="0.25">
      <c r="D299" s="5"/>
      <c r="E299" s="5"/>
    </row>
    <row r="300" spans="4:5" x14ac:dyDescent="0.25">
      <c r="D300" s="5"/>
      <c r="E300" s="5"/>
    </row>
    <row r="301" spans="4:5" x14ac:dyDescent="0.25">
      <c r="D301" s="5"/>
      <c r="E301" s="5"/>
    </row>
    <row r="302" spans="4:5" x14ac:dyDescent="0.25">
      <c r="D302" s="5"/>
      <c r="E302" s="5"/>
    </row>
    <row r="303" spans="4:5" x14ac:dyDescent="0.25">
      <c r="D303" s="5"/>
      <c r="E303" s="5"/>
    </row>
    <row r="304" spans="4:5" x14ac:dyDescent="0.25">
      <c r="D304" s="5"/>
      <c r="E304" s="5"/>
    </row>
    <row r="305" spans="4:5" x14ac:dyDescent="0.25">
      <c r="D305" s="5"/>
      <c r="E305" s="5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workbookViewId="0">
      <selection activeCell="A29" sqref="A29"/>
    </sheetView>
  </sheetViews>
  <sheetFormatPr defaultRowHeight="15" x14ac:dyDescent="0.25"/>
  <cols>
    <col min="1" max="1" width="57" customWidth="1"/>
    <col min="2" max="2" width="9" style="32"/>
    <col min="4" max="4" width="27.42578125" customWidth="1"/>
    <col min="5" max="5" width="26.7109375" customWidth="1"/>
  </cols>
  <sheetData>
    <row r="2" spans="1:5" s="6" customFormat="1" x14ac:dyDescent="0.25">
      <c r="A2" s="45" t="s">
        <v>136</v>
      </c>
      <c r="B2" s="45"/>
      <c r="C2" s="45"/>
      <c r="D2" s="45"/>
      <c r="E2" s="45"/>
    </row>
    <row r="3" spans="1:5" s="4" customFormat="1" x14ac:dyDescent="0.25">
      <c r="B3" s="28"/>
    </row>
    <row r="4" spans="1:5" s="6" customFormat="1" x14ac:dyDescent="0.25">
      <c r="A4" s="8" t="s">
        <v>0</v>
      </c>
      <c r="B4" s="29" t="s">
        <v>1</v>
      </c>
      <c r="C4" s="8" t="s">
        <v>2</v>
      </c>
      <c r="D4" s="8" t="s">
        <v>4</v>
      </c>
      <c r="E4" s="8" t="s">
        <v>3</v>
      </c>
    </row>
    <row r="5" spans="1:5" x14ac:dyDescent="0.25">
      <c r="A5" s="15" t="s">
        <v>137</v>
      </c>
      <c r="B5" s="30" t="s">
        <v>105</v>
      </c>
      <c r="C5" s="27" t="s">
        <v>224</v>
      </c>
      <c r="D5" s="3">
        <v>1043340202862</v>
      </c>
      <c r="E5" s="3">
        <v>1019615140220</v>
      </c>
    </row>
    <row r="6" spans="1:5" s="49" customFormat="1" x14ac:dyDescent="0.25">
      <c r="A6" s="46" t="s">
        <v>138</v>
      </c>
      <c r="B6" s="47" t="s">
        <v>106</v>
      </c>
      <c r="C6" s="46" t="s">
        <v>224</v>
      </c>
      <c r="D6" s="48">
        <v>471968330</v>
      </c>
      <c r="E6" s="48">
        <v>1864974229</v>
      </c>
    </row>
    <row r="7" spans="1:5" x14ac:dyDescent="0.25">
      <c r="A7" s="15" t="s">
        <v>139</v>
      </c>
      <c r="B7" s="30" t="s">
        <v>169</v>
      </c>
      <c r="C7" s="27" t="s">
        <v>224</v>
      </c>
      <c r="D7" s="3">
        <f>D5-D6</f>
        <v>1042868234532</v>
      </c>
      <c r="E7" s="3">
        <f>E5-E6</f>
        <v>1017750165991</v>
      </c>
    </row>
    <row r="8" spans="1:5" x14ac:dyDescent="0.25">
      <c r="A8" s="15" t="s">
        <v>140</v>
      </c>
      <c r="B8" s="30" t="s">
        <v>171</v>
      </c>
      <c r="C8" s="27" t="s">
        <v>225</v>
      </c>
      <c r="D8" s="3">
        <v>903823538986</v>
      </c>
      <c r="E8" s="3">
        <v>891587339071</v>
      </c>
    </row>
    <row r="9" spans="1:5" s="6" customFormat="1" x14ac:dyDescent="0.25">
      <c r="A9" s="16" t="s">
        <v>141</v>
      </c>
      <c r="B9" s="33" t="s">
        <v>183</v>
      </c>
      <c r="C9" s="16"/>
      <c r="D9" s="7">
        <v>139044695546</v>
      </c>
      <c r="E9" s="7">
        <v>126162826920</v>
      </c>
    </row>
    <row r="10" spans="1:5" x14ac:dyDescent="0.25">
      <c r="A10" s="17" t="s">
        <v>142</v>
      </c>
      <c r="B10" s="30" t="s">
        <v>186</v>
      </c>
      <c r="C10" s="27" t="s">
        <v>226</v>
      </c>
      <c r="D10" s="3">
        <v>271092440</v>
      </c>
      <c r="E10" s="3">
        <v>3311278049</v>
      </c>
    </row>
    <row r="11" spans="1:5" x14ac:dyDescent="0.25">
      <c r="A11" s="17" t="s">
        <v>143</v>
      </c>
      <c r="B11" s="30" t="s">
        <v>188</v>
      </c>
      <c r="C11" s="27" t="s">
        <v>227</v>
      </c>
      <c r="D11" s="3">
        <v>1671761660</v>
      </c>
      <c r="E11" s="3">
        <v>267148804</v>
      </c>
    </row>
    <row r="12" spans="1:5" s="54" customFormat="1" x14ac:dyDescent="0.25">
      <c r="A12" s="50" t="s">
        <v>144</v>
      </c>
      <c r="B12" s="51" t="s">
        <v>189</v>
      </c>
      <c r="C12" s="52"/>
      <c r="D12" s="53">
        <v>759910983</v>
      </c>
      <c r="E12" s="53">
        <v>96635245</v>
      </c>
    </row>
    <row r="13" spans="1:5" s="49" customFormat="1" x14ac:dyDescent="0.25">
      <c r="A13" s="46" t="s">
        <v>220</v>
      </c>
      <c r="B13" s="47" t="s">
        <v>190</v>
      </c>
      <c r="C13" s="46"/>
      <c r="D13" s="48">
        <v>232260000</v>
      </c>
      <c r="E13" s="48">
        <v>564060000</v>
      </c>
    </row>
    <row r="14" spans="1:5" x14ac:dyDescent="0.25">
      <c r="A14" s="18" t="s">
        <v>145</v>
      </c>
      <c r="B14" s="30" t="s">
        <v>191</v>
      </c>
      <c r="C14" s="27" t="s">
        <v>228</v>
      </c>
      <c r="D14" s="3">
        <v>20769054992</v>
      </c>
      <c r="E14" s="3">
        <v>17844693123</v>
      </c>
    </row>
    <row r="15" spans="1:5" x14ac:dyDescent="0.25">
      <c r="A15" s="18" t="s">
        <v>146</v>
      </c>
      <c r="B15" s="30" t="s">
        <v>192</v>
      </c>
      <c r="C15" s="27" t="s">
        <v>228</v>
      </c>
      <c r="D15" s="3">
        <v>83314400032</v>
      </c>
      <c r="E15" s="3">
        <v>71694034532</v>
      </c>
    </row>
    <row r="16" spans="1:5" s="6" customFormat="1" x14ac:dyDescent="0.25">
      <c r="A16" s="19" t="s">
        <v>147</v>
      </c>
      <c r="B16" s="33" t="s">
        <v>196</v>
      </c>
      <c r="C16" s="16"/>
      <c r="D16" s="7">
        <v>33792831302</v>
      </c>
      <c r="E16" s="7">
        <v>40232288510</v>
      </c>
    </row>
    <row r="17" spans="1:5" x14ac:dyDescent="0.25">
      <c r="A17" s="17" t="s">
        <v>148</v>
      </c>
      <c r="B17" s="30" t="s">
        <v>198</v>
      </c>
      <c r="C17" s="27" t="s">
        <v>229</v>
      </c>
      <c r="D17" s="3">
        <v>6677128946</v>
      </c>
      <c r="E17" s="3">
        <v>890754270</v>
      </c>
    </row>
    <row r="18" spans="1:5" x14ac:dyDescent="0.25">
      <c r="A18" s="17" t="s">
        <v>149</v>
      </c>
      <c r="B18" s="30" t="s">
        <v>199</v>
      </c>
      <c r="C18" s="27" t="s">
        <v>229</v>
      </c>
      <c r="D18" s="3">
        <v>1704417760</v>
      </c>
      <c r="E18" s="3">
        <v>174699519</v>
      </c>
    </row>
    <row r="19" spans="1:5" s="6" customFormat="1" x14ac:dyDescent="0.25">
      <c r="A19" s="20" t="s">
        <v>151</v>
      </c>
      <c r="B19" s="33" t="s">
        <v>207</v>
      </c>
      <c r="C19" s="16"/>
      <c r="D19" s="7">
        <v>4972711186</v>
      </c>
      <c r="E19" s="7">
        <v>716054751</v>
      </c>
    </row>
    <row r="20" spans="1:5" s="6" customFormat="1" x14ac:dyDescent="0.25">
      <c r="A20" s="20" t="s">
        <v>150</v>
      </c>
      <c r="B20" s="33" t="s">
        <v>209</v>
      </c>
      <c r="C20" s="16"/>
      <c r="D20" s="7">
        <v>28765542488</v>
      </c>
      <c r="E20" s="7">
        <v>40948343261</v>
      </c>
    </row>
    <row r="21" spans="1:5" x14ac:dyDescent="0.25">
      <c r="A21" s="17" t="s">
        <v>153</v>
      </c>
      <c r="B21" s="30" t="s">
        <v>221</v>
      </c>
      <c r="C21" s="27" t="s">
        <v>230</v>
      </c>
      <c r="D21" s="3">
        <v>8026565143</v>
      </c>
      <c r="E21" s="3">
        <v>8084989136</v>
      </c>
    </row>
    <row r="22" spans="1:5" x14ac:dyDescent="0.25">
      <c r="A22" s="17" t="s">
        <v>152</v>
      </c>
      <c r="B22" s="30" t="s">
        <v>222</v>
      </c>
      <c r="C22" s="27"/>
      <c r="D22" s="3">
        <v>0</v>
      </c>
      <c r="E22" s="3">
        <v>0</v>
      </c>
    </row>
    <row r="23" spans="1:5" s="6" customFormat="1" x14ac:dyDescent="0.25">
      <c r="A23" s="20" t="s">
        <v>154</v>
      </c>
      <c r="B23" s="33" t="s">
        <v>211</v>
      </c>
      <c r="C23" s="16"/>
      <c r="D23" s="7">
        <v>30738977345</v>
      </c>
      <c r="E23" s="7">
        <v>32863354125</v>
      </c>
    </row>
    <row r="24" spans="1:5" s="4" customFormat="1" x14ac:dyDescent="0.25">
      <c r="A24" s="18" t="s">
        <v>217</v>
      </c>
      <c r="B24" s="31" t="s">
        <v>213</v>
      </c>
      <c r="C24" s="15"/>
      <c r="D24" s="34">
        <f>D23</f>
        <v>30738977345</v>
      </c>
      <c r="E24" s="34">
        <f>E23</f>
        <v>32863354125</v>
      </c>
    </row>
    <row r="25" spans="1:5" s="4" customFormat="1" x14ac:dyDescent="0.25">
      <c r="A25" s="18" t="s">
        <v>218</v>
      </c>
      <c r="B25" s="31" t="s">
        <v>223</v>
      </c>
      <c r="C25" s="15"/>
      <c r="D25" s="34">
        <v>0</v>
      </c>
      <c r="E25" s="34">
        <v>0</v>
      </c>
    </row>
    <row r="26" spans="1:5" s="4" customFormat="1" x14ac:dyDescent="0.25">
      <c r="A26" s="18" t="s">
        <v>219</v>
      </c>
      <c r="B26" s="31" t="s">
        <v>215</v>
      </c>
      <c r="C26" s="15" t="s">
        <v>231</v>
      </c>
      <c r="D26" s="34">
        <v>1426</v>
      </c>
      <c r="E26" s="34">
        <v>1581</v>
      </c>
    </row>
    <row r="27" spans="1:5" x14ac:dyDescent="0.25">
      <c r="D27" s="35"/>
      <c r="E27" s="35"/>
    </row>
    <row r="28" spans="1:5" x14ac:dyDescent="0.25">
      <c r="D28" s="35"/>
      <c r="E28" s="35"/>
    </row>
    <row r="29" spans="1:5" x14ac:dyDescent="0.25">
      <c r="D29" s="35"/>
      <c r="E29" s="35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>
      <selection activeCell="G30" sqref="G30"/>
    </sheetView>
  </sheetViews>
  <sheetFormatPr defaultRowHeight="15" x14ac:dyDescent="0.25"/>
  <cols>
    <col min="1" max="1" width="67.42578125" customWidth="1"/>
    <col min="4" max="4" width="23" customWidth="1"/>
    <col min="5" max="5" width="22.42578125" customWidth="1"/>
  </cols>
  <sheetData>
    <row r="2" spans="1:5" s="6" customFormat="1" x14ac:dyDescent="0.25">
      <c r="A2" s="45" t="s">
        <v>232</v>
      </c>
      <c r="B2" s="45"/>
      <c r="C2" s="45"/>
      <c r="D2" s="45"/>
      <c r="E2" s="45"/>
    </row>
    <row r="3" spans="1:5" s="4" customFormat="1" x14ac:dyDescent="0.25"/>
    <row r="4" spans="1:5" s="6" customFormat="1" x14ac:dyDescent="0.25">
      <c r="A4" s="8" t="s">
        <v>0</v>
      </c>
      <c r="B4" s="8" t="s">
        <v>1</v>
      </c>
      <c r="C4" s="24" t="s">
        <v>2</v>
      </c>
      <c r="D4" s="8" t="s">
        <v>4</v>
      </c>
      <c r="E4" s="8" t="s">
        <v>3</v>
      </c>
    </row>
    <row r="5" spans="1:5" s="6" customFormat="1" x14ac:dyDescent="0.25">
      <c r="A5" s="21" t="s">
        <v>155</v>
      </c>
      <c r="B5" s="22"/>
      <c r="C5" s="25"/>
      <c r="D5" s="7"/>
      <c r="E5" s="7"/>
    </row>
    <row r="6" spans="1:5" s="6" customFormat="1" x14ac:dyDescent="0.25">
      <c r="A6" s="21" t="s">
        <v>156</v>
      </c>
      <c r="B6" s="22" t="s">
        <v>105</v>
      </c>
      <c r="C6" s="25"/>
      <c r="D6" s="7">
        <v>38765542488</v>
      </c>
      <c r="E6" s="7">
        <v>40948343261</v>
      </c>
    </row>
    <row r="7" spans="1:5" s="6" customFormat="1" x14ac:dyDescent="0.25">
      <c r="A7" s="21" t="s">
        <v>157</v>
      </c>
      <c r="B7" s="22"/>
      <c r="C7" s="25"/>
      <c r="E7" s="7"/>
    </row>
    <row r="8" spans="1:5" x14ac:dyDescent="0.25">
      <c r="A8" s="23" t="s">
        <v>158</v>
      </c>
      <c r="B8" s="36" t="s">
        <v>106</v>
      </c>
      <c r="C8" s="25"/>
      <c r="D8" s="34">
        <v>24457602321</v>
      </c>
      <c r="E8" s="3">
        <v>23123460727</v>
      </c>
    </row>
    <row r="9" spans="1:5" x14ac:dyDescent="0.25">
      <c r="A9" s="23" t="s">
        <v>159</v>
      </c>
      <c r="B9" s="36" t="s">
        <v>107</v>
      </c>
      <c r="C9" s="25"/>
      <c r="D9" s="3">
        <v>-4848194222</v>
      </c>
      <c r="E9" s="3">
        <v>-675659190</v>
      </c>
    </row>
    <row r="10" spans="1:5" x14ac:dyDescent="0.25">
      <c r="A10" s="23" t="s">
        <v>160</v>
      </c>
      <c r="B10" s="36" t="s">
        <v>108</v>
      </c>
      <c r="C10" s="25"/>
      <c r="D10">
        <v>505777568</v>
      </c>
      <c r="E10" s="3">
        <v>-257797024</v>
      </c>
    </row>
    <row r="11" spans="1:5" x14ac:dyDescent="0.25">
      <c r="A11" s="23" t="s">
        <v>161</v>
      </c>
      <c r="B11" s="36" t="s">
        <v>109</v>
      </c>
      <c r="C11" s="25"/>
      <c r="D11" s="3">
        <v>-5743605008</v>
      </c>
      <c r="E11" s="3">
        <v>-3541646818</v>
      </c>
    </row>
    <row r="12" spans="1:5" x14ac:dyDescent="0.25">
      <c r="A12" s="23" t="s">
        <v>162</v>
      </c>
      <c r="B12" s="36" t="s">
        <v>163</v>
      </c>
      <c r="C12" s="25"/>
      <c r="D12" s="3">
        <v>759910983</v>
      </c>
      <c r="E12" s="3">
        <v>0</v>
      </c>
    </row>
    <row r="13" spans="1:5" s="6" customFormat="1" x14ac:dyDescent="0.25">
      <c r="A13" s="21" t="s">
        <v>164</v>
      </c>
      <c r="B13" s="22" t="s">
        <v>165</v>
      </c>
      <c r="C13" s="25"/>
      <c r="D13" s="7">
        <v>53897034130</v>
      </c>
      <c r="E13" s="7">
        <v>59596700956</v>
      </c>
    </row>
    <row r="14" spans="1:5" x14ac:dyDescent="0.25">
      <c r="A14" s="23" t="s">
        <v>166</v>
      </c>
      <c r="B14" s="36" t="s">
        <v>167</v>
      </c>
      <c r="C14" s="25"/>
      <c r="D14" s="3">
        <v>-42216470193</v>
      </c>
      <c r="E14" s="3">
        <v>40133862226</v>
      </c>
    </row>
    <row r="15" spans="1:5" x14ac:dyDescent="0.25">
      <c r="A15" s="23" t="s">
        <v>168</v>
      </c>
      <c r="B15" s="36" t="s">
        <v>169</v>
      </c>
      <c r="C15" s="25"/>
      <c r="D15" s="3">
        <v>-25210804864</v>
      </c>
      <c r="E15" s="3">
        <v>-2630052193</v>
      </c>
    </row>
    <row r="16" spans="1:5" x14ac:dyDescent="0.25">
      <c r="A16" s="23" t="s">
        <v>170</v>
      </c>
      <c r="B16" s="36" t="s">
        <v>171</v>
      </c>
      <c r="C16" s="25"/>
      <c r="D16" s="3">
        <v>98352318076</v>
      </c>
      <c r="E16" s="3">
        <v>20405271520</v>
      </c>
    </row>
    <row r="17" spans="1:5" x14ac:dyDescent="0.25">
      <c r="A17" s="23" t="s">
        <v>172</v>
      </c>
      <c r="B17" s="36" t="s">
        <v>173</v>
      </c>
      <c r="C17" s="37"/>
      <c r="D17" s="38">
        <v>5487184415</v>
      </c>
      <c r="E17" s="38">
        <v>1225537088</v>
      </c>
    </row>
    <row r="18" spans="1:5" x14ac:dyDescent="0.25">
      <c r="A18" s="23" t="s">
        <v>174</v>
      </c>
      <c r="B18" s="36" t="s">
        <v>175</v>
      </c>
      <c r="C18" s="22"/>
      <c r="D18" s="41">
        <v>-759910983</v>
      </c>
      <c r="E18" s="41">
        <v>0</v>
      </c>
    </row>
    <row r="19" spans="1:5" x14ac:dyDescent="0.25">
      <c r="A19" s="23" t="s">
        <v>176</v>
      </c>
      <c r="B19" s="36" t="s">
        <v>177</v>
      </c>
      <c r="C19" s="22"/>
      <c r="D19" s="41">
        <v>-6856405394</v>
      </c>
      <c r="E19" s="41">
        <v>-14872975121</v>
      </c>
    </row>
    <row r="20" spans="1:5" x14ac:dyDescent="0.25">
      <c r="A20" s="23" t="s">
        <v>178</v>
      </c>
      <c r="B20" s="36" t="s">
        <v>179</v>
      </c>
      <c r="C20" s="22"/>
      <c r="D20" s="41">
        <v>3043425483</v>
      </c>
      <c r="E20" s="41">
        <v>11673871810</v>
      </c>
    </row>
    <row r="21" spans="1:5" x14ac:dyDescent="0.25">
      <c r="A21" s="23" t="s">
        <v>180</v>
      </c>
      <c r="B21" s="36" t="s">
        <v>181</v>
      </c>
      <c r="C21" s="22"/>
      <c r="D21" s="41">
        <v>-6411796021</v>
      </c>
      <c r="E21" s="41">
        <v>-43679826444</v>
      </c>
    </row>
    <row r="22" spans="1:5" s="6" customFormat="1" x14ac:dyDescent="0.25">
      <c r="A22" s="21" t="s">
        <v>182</v>
      </c>
      <c r="B22" s="22" t="s">
        <v>183</v>
      </c>
      <c r="C22" s="22"/>
      <c r="D22" s="43">
        <v>79324574649</v>
      </c>
      <c r="E22" s="43">
        <v>71816389842</v>
      </c>
    </row>
    <row r="23" spans="1:5" s="6" customFormat="1" x14ac:dyDescent="0.25">
      <c r="A23" s="21" t="s">
        <v>184</v>
      </c>
      <c r="B23" s="22"/>
      <c r="C23" s="22"/>
      <c r="D23" s="42"/>
      <c r="E23" s="43"/>
    </row>
    <row r="24" spans="1:5" x14ac:dyDescent="0.25">
      <c r="A24" s="23" t="s">
        <v>185</v>
      </c>
      <c r="B24" s="36" t="s">
        <v>186</v>
      </c>
      <c r="C24" s="22"/>
      <c r="D24" s="44">
        <v>-58780619271</v>
      </c>
      <c r="E24" s="41">
        <v>-64197608238</v>
      </c>
    </row>
    <row r="25" spans="1:5" x14ac:dyDescent="0.25">
      <c r="A25" s="23" t="s">
        <v>187</v>
      </c>
      <c r="B25" s="36" t="s">
        <v>188</v>
      </c>
      <c r="C25" s="22"/>
      <c r="D25" s="44">
        <v>186429100</v>
      </c>
      <c r="E25" s="41">
        <v>207687275</v>
      </c>
    </row>
    <row r="26" spans="1:5" x14ac:dyDescent="0.25">
      <c r="A26" s="23" t="s">
        <v>193</v>
      </c>
      <c r="B26" s="36" t="s">
        <v>194</v>
      </c>
      <c r="C26" s="22"/>
      <c r="D26" s="41">
        <v>483746608</v>
      </c>
      <c r="E26" s="41">
        <v>2708260853</v>
      </c>
    </row>
    <row r="27" spans="1:5" s="6" customFormat="1" x14ac:dyDescent="0.25">
      <c r="A27" s="21" t="s">
        <v>195</v>
      </c>
      <c r="B27" s="22" t="s">
        <v>196</v>
      </c>
      <c r="C27" s="22"/>
      <c r="D27" s="43">
        <v>-58110443563</v>
      </c>
      <c r="E27" s="43">
        <v>-61281660110</v>
      </c>
    </row>
    <row r="28" spans="1:5" s="6" customFormat="1" x14ac:dyDescent="0.25">
      <c r="A28" s="21" t="s">
        <v>197</v>
      </c>
      <c r="B28" s="22"/>
      <c r="C28" s="22"/>
      <c r="D28" s="43"/>
      <c r="E28" s="43"/>
    </row>
    <row r="29" spans="1:5" x14ac:dyDescent="0.25">
      <c r="A29" s="23" t="s">
        <v>200</v>
      </c>
      <c r="B29" s="36" t="s">
        <v>201</v>
      </c>
      <c r="C29" s="22"/>
      <c r="D29" s="41">
        <v>315996530448</v>
      </c>
      <c r="E29" s="41">
        <v>126227256622</v>
      </c>
    </row>
    <row r="30" spans="1:5" x14ac:dyDescent="0.25">
      <c r="A30" s="23" t="s">
        <v>202</v>
      </c>
      <c r="B30" s="36" t="s">
        <v>203</v>
      </c>
      <c r="C30" s="39"/>
      <c r="D30" s="40">
        <v>-264343211138</v>
      </c>
      <c r="E30" s="40">
        <v>-234916943598</v>
      </c>
    </row>
    <row r="31" spans="1:5" x14ac:dyDescent="0.25">
      <c r="A31" s="23" t="s">
        <v>204</v>
      </c>
      <c r="B31" s="36" t="s">
        <v>205</v>
      </c>
      <c r="C31" s="25"/>
      <c r="D31" s="3">
        <v>-20700000000</v>
      </c>
      <c r="E31" s="3">
        <v>-23845611300</v>
      </c>
    </row>
    <row r="32" spans="1:5" s="6" customFormat="1" x14ac:dyDescent="0.25">
      <c r="A32" s="21" t="s">
        <v>206</v>
      </c>
      <c r="B32" s="22" t="s">
        <v>207</v>
      </c>
      <c r="C32" s="25"/>
      <c r="D32" s="7">
        <v>30953319310</v>
      </c>
      <c r="E32" s="7">
        <v>-132535298276</v>
      </c>
    </row>
    <row r="33" spans="1:5" s="6" customFormat="1" x14ac:dyDescent="0.25">
      <c r="A33" s="21" t="s">
        <v>208</v>
      </c>
      <c r="B33" s="22" t="s">
        <v>209</v>
      </c>
      <c r="C33" s="25"/>
      <c r="D33" s="7">
        <f>D22+D27+D32</f>
        <v>52167450396</v>
      </c>
      <c r="E33" s="7">
        <f>E22+E27+E32</f>
        <v>-122000568544</v>
      </c>
    </row>
    <row r="34" spans="1:5" s="6" customFormat="1" x14ac:dyDescent="0.25">
      <c r="A34" s="21" t="s">
        <v>210</v>
      </c>
      <c r="B34" s="22" t="s">
        <v>211</v>
      </c>
      <c r="C34" s="25"/>
      <c r="D34" s="7">
        <v>23844073898</v>
      </c>
      <c r="E34" s="7">
        <v>145453569269</v>
      </c>
    </row>
    <row r="35" spans="1:5" x14ac:dyDescent="0.25">
      <c r="A35" s="23" t="s">
        <v>212</v>
      </c>
      <c r="B35" s="36" t="s">
        <v>213</v>
      </c>
      <c r="C35" s="25"/>
      <c r="D35" s="3">
        <v>-505777568</v>
      </c>
      <c r="E35" s="3">
        <v>409073173</v>
      </c>
    </row>
    <row r="36" spans="1:5" s="6" customFormat="1" x14ac:dyDescent="0.25">
      <c r="A36" s="21" t="s">
        <v>214</v>
      </c>
      <c r="B36" s="22" t="s">
        <v>215</v>
      </c>
      <c r="C36" s="25" t="s">
        <v>110</v>
      </c>
      <c r="D36" s="7">
        <f>D33+D34+D35</f>
        <v>75505746726</v>
      </c>
      <c r="E36" s="7">
        <v>23844073898</v>
      </c>
    </row>
    <row r="37" spans="1:5" x14ac:dyDescent="0.25">
      <c r="B37" s="4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E5270</dc:creator>
  <cp:lastModifiedBy>Hoang Phuong Thao</cp:lastModifiedBy>
  <dcterms:created xsi:type="dcterms:W3CDTF">2018-05-21T07:38:39Z</dcterms:created>
  <dcterms:modified xsi:type="dcterms:W3CDTF">2018-05-23T02:16:07Z</dcterms:modified>
</cp:coreProperties>
</file>